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estertown01\TownClerk\Clerks MultiData\WARD SYSTEM\"/>
    </mc:Choice>
  </mc:AlternateContent>
  <xr:revisionPtr revIDLastSave="0" documentId="8_{64C0FAE7-12AF-4193-83E1-B9763686BA98}" xr6:coauthVersionLast="47" xr6:coauthVersionMax="47" xr10:uidLastSave="{00000000-0000-0000-0000-000000000000}"/>
  <bookViews>
    <workbookView xWindow="-120" yWindow="-120" windowWidth="29040" windowHeight="15840" activeTab="1" xr2:uid="{2D263EC8-B864-4163-B5BB-976D2B6445C6}"/>
  </bookViews>
  <sheets>
    <sheet name="Second draft option 1" sheetId="2" r:id="rId1"/>
    <sheet name="Second draft option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6" i="3" l="1"/>
  <c r="K84" i="3"/>
  <c r="K43" i="3"/>
  <c r="H73" i="3"/>
  <c r="H75" i="3" s="1"/>
  <c r="H43" i="3"/>
  <c r="B93" i="3"/>
  <c r="B91" i="3"/>
  <c r="E74" i="3"/>
  <c r="E72" i="3"/>
  <c r="E42" i="3"/>
  <c r="B39" i="3"/>
  <c r="E114" i="2"/>
  <c r="P14" i="2"/>
  <c r="K74" i="2"/>
  <c r="K32" i="2"/>
  <c r="H35" i="2"/>
  <c r="H64" i="2"/>
  <c r="E116" i="2"/>
  <c r="E32" i="2"/>
  <c r="B66" i="2"/>
  <c r="B42" i="2"/>
  <c r="B64" i="2"/>
  <c r="K76" i="2" l="1"/>
  <c r="H66" i="2"/>
</calcChain>
</file>

<file path=xl/sharedStrings.xml><?xml version="1.0" encoding="utf-8"?>
<sst xmlns="http://schemas.openxmlformats.org/spreadsheetml/2006/main" count="650" uniqueCount="213">
  <si>
    <t>Population</t>
  </si>
  <si>
    <t>New ED 1-2</t>
  </si>
  <si>
    <t>T143.01</t>
  </si>
  <si>
    <t>B1002</t>
  </si>
  <si>
    <t>B1003</t>
  </si>
  <si>
    <t>B1004</t>
  </si>
  <si>
    <t>B1005</t>
  </si>
  <si>
    <t>B1007</t>
  </si>
  <si>
    <t>B1008</t>
  </si>
  <si>
    <t>B1009</t>
  </si>
  <si>
    <t>B1010</t>
  </si>
  <si>
    <t>B1011</t>
  </si>
  <si>
    <t>B3000</t>
  </si>
  <si>
    <t>B1001</t>
  </si>
  <si>
    <t>B3001</t>
  </si>
  <si>
    <t>B3002</t>
  </si>
  <si>
    <t>B4001</t>
  </si>
  <si>
    <t>B1000</t>
  </si>
  <si>
    <t>B1006</t>
  </si>
  <si>
    <t>B3003</t>
  </si>
  <si>
    <t>B3008</t>
  </si>
  <si>
    <t>B3009</t>
  </si>
  <si>
    <t>New ED 1-1</t>
  </si>
  <si>
    <t>B1012</t>
  </si>
  <si>
    <t>B1013</t>
  </si>
  <si>
    <t>B1014</t>
  </si>
  <si>
    <t>B2002</t>
  </si>
  <si>
    <t>B2005</t>
  </si>
  <si>
    <t>B2010</t>
  </si>
  <si>
    <t>B2011</t>
  </si>
  <si>
    <t>B2013</t>
  </si>
  <si>
    <t>B2014</t>
  </si>
  <si>
    <t>B2015</t>
  </si>
  <si>
    <t>B2016</t>
  </si>
  <si>
    <t>B2017</t>
  </si>
  <si>
    <t>B2018</t>
  </si>
  <si>
    <t>B2019</t>
  </si>
  <si>
    <t>B2020</t>
  </si>
  <si>
    <t>B2021</t>
  </si>
  <si>
    <t>B2022</t>
  </si>
  <si>
    <t>B2029</t>
  </si>
  <si>
    <t>B2030</t>
  </si>
  <si>
    <t>B2031</t>
  </si>
  <si>
    <t>B3004</t>
  </si>
  <si>
    <t>B3005</t>
  </si>
  <si>
    <t>B3006</t>
  </si>
  <si>
    <t>B3007</t>
  </si>
  <si>
    <t>B3014</t>
  </si>
  <si>
    <t>B3015</t>
  </si>
  <si>
    <t>B3016</t>
  </si>
  <si>
    <t>B3017</t>
  </si>
  <si>
    <t>B3018</t>
  </si>
  <si>
    <t>B3019</t>
  </si>
  <si>
    <t>B3020</t>
  </si>
  <si>
    <t>B3021</t>
  </si>
  <si>
    <t>B3022</t>
  </si>
  <si>
    <t>B3025</t>
  </si>
  <si>
    <t>B3026</t>
  </si>
  <si>
    <t>T143.02</t>
  </si>
  <si>
    <t>B2006</t>
  </si>
  <si>
    <t>B2007</t>
  </si>
  <si>
    <t>B2008</t>
  </si>
  <si>
    <t>B2065</t>
  </si>
  <si>
    <t>New Ward 1</t>
  </si>
  <si>
    <t>New ED 2-1</t>
  </si>
  <si>
    <t>B3010</t>
  </si>
  <si>
    <t>B3012</t>
  </si>
  <si>
    <t>B3013</t>
  </si>
  <si>
    <t>B3023</t>
  </si>
  <si>
    <t>B4002</t>
  </si>
  <si>
    <t>B4003</t>
  </si>
  <si>
    <t>B4004</t>
  </si>
  <si>
    <t>B4005</t>
  </si>
  <si>
    <t>B4008</t>
  </si>
  <si>
    <t>B4010</t>
  </si>
  <si>
    <t>B4011</t>
  </si>
  <si>
    <t>B4012</t>
  </si>
  <si>
    <t>B4013</t>
  </si>
  <si>
    <t>B4014</t>
  </si>
  <si>
    <t>B4015</t>
  </si>
  <si>
    <t>B4016</t>
  </si>
  <si>
    <t>B4017</t>
  </si>
  <si>
    <t>B4018</t>
  </si>
  <si>
    <t>B4025</t>
  </si>
  <si>
    <t>B4027</t>
  </si>
  <si>
    <t>B4028</t>
  </si>
  <si>
    <t>B4029</t>
  </si>
  <si>
    <t>B4030</t>
  </si>
  <si>
    <t>New ED 2-2</t>
  </si>
  <si>
    <t>B4007</t>
  </si>
  <si>
    <t>B4009</t>
  </si>
  <si>
    <t>B4031</t>
  </si>
  <si>
    <t>B1015</t>
  </si>
  <si>
    <t>B1016</t>
  </si>
  <si>
    <t>B1017</t>
  </si>
  <si>
    <t>B1018</t>
  </si>
  <si>
    <t>B1019</t>
  </si>
  <si>
    <t>B1020</t>
  </si>
  <si>
    <t>B1057</t>
  </si>
  <si>
    <t>B1058</t>
  </si>
  <si>
    <t>B1060</t>
  </si>
  <si>
    <t>B4006</t>
  </si>
  <si>
    <t>B4033</t>
  </si>
  <si>
    <t>B4034</t>
  </si>
  <si>
    <t>B1021</t>
  </si>
  <si>
    <t>B1022</t>
  </si>
  <si>
    <t>B1023</t>
  </si>
  <si>
    <t>B1024</t>
  </si>
  <si>
    <t>B1026</t>
  </si>
  <si>
    <t>B1027</t>
  </si>
  <si>
    <t>B1037</t>
  </si>
  <si>
    <t>B1031</t>
  </si>
  <si>
    <t>B4032</t>
  </si>
  <si>
    <t>B2032</t>
  </si>
  <si>
    <t>B2033</t>
  </si>
  <si>
    <t>B3024</t>
  </si>
  <si>
    <t>B3027</t>
  </si>
  <si>
    <t>B3028</t>
  </si>
  <si>
    <t>B4019</t>
  </si>
  <si>
    <t>B4020</t>
  </si>
  <si>
    <t>B4021</t>
  </si>
  <si>
    <t>B4022</t>
  </si>
  <si>
    <t>B4023</t>
  </si>
  <si>
    <t>B2009</t>
  </si>
  <si>
    <t>B2012</t>
  </si>
  <si>
    <t>B2068</t>
  </si>
  <si>
    <t>B1033</t>
  </si>
  <si>
    <t>B1034</t>
  </si>
  <si>
    <t>B1035</t>
  </si>
  <si>
    <t>B1036</t>
  </si>
  <si>
    <t>B1040</t>
  </si>
  <si>
    <t>B1052</t>
  </si>
  <si>
    <t>B1053</t>
  </si>
  <si>
    <t>B2023</t>
  </si>
  <si>
    <t>B2024</t>
  </si>
  <si>
    <t>B2025</t>
  </si>
  <si>
    <t>B2027</t>
  </si>
  <si>
    <t>B2028</t>
  </si>
  <si>
    <t>B2001</t>
  </si>
  <si>
    <t>B2003</t>
  </si>
  <si>
    <t>B1025</t>
  </si>
  <si>
    <t>B1028</t>
  </si>
  <si>
    <t>B1029</t>
  </si>
  <si>
    <t>B1030</t>
  </si>
  <si>
    <t>B1032</t>
  </si>
  <si>
    <t>B1038</t>
  </si>
  <si>
    <t>B1039</t>
  </si>
  <si>
    <t>B1041</t>
  </si>
  <si>
    <t>B1042</t>
  </si>
  <si>
    <t>B1043</t>
  </si>
  <si>
    <t>B1044</t>
  </si>
  <si>
    <t>B1045</t>
  </si>
  <si>
    <t>B1046</t>
  </si>
  <si>
    <t>B1051</t>
  </si>
  <si>
    <t>B2052</t>
  </si>
  <si>
    <t>B2004</t>
  </si>
  <si>
    <t>New Ward 2</t>
  </si>
  <si>
    <t>B4024</t>
  </si>
  <si>
    <t>B4026</t>
  </si>
  <si>
    <t>New ED 3-1</t>
  </si>
  <si>
    <t>B2000</t>
  </si>
  <si>
    <t>B2026</t>
  </si>
  <si>
    <t>T 143.02</t>
  </si>
  <si>
    <t>B2046</t>
  </si>
  <si>
    <t>B2047</t>
  </si>
  <si>
    <t>B2048</t>
  </si>
  <si>
    <t>B2049</t>
  </si>
  <si>
    <t>B2067</t>
  </si>
  <si>
    <t>New ED 3-2</t>
  </si>
  <si>
    <t>B3011</t>
  </si>
  <si>
    <t xml:space="preserve">New Ward 3 </t>
  </si>
  <si>
    <t>New ED 4-1</t>
  </si>
  <si>
    <t>B2045</t>
  </si>
  <si>
    <t>B2034</t>
  </si>
  <si>
    <t>New ED 4-2</t>
  </si>
  <si>
    <t>Tract 143.02</t>
  </si>
  <si>
    <t>B1047</t>
  </si>
  <si>
    <t>B1048</t>
  </si>
  <si>
    <t>B1049</t>
  </si>
  <si>
    <t>B1050</t>
  </si>
  <si>
    <t>B1055</t>
  </si>
  <si>
    <t>B1056</t>
  </si>
  <si>
    <t>B1059</t>
  </si>
  <si>
    <t>B2035</t>
  </si>
  <si>
    <t>B2036</t>
  </si>
  <si>
    <t>B2037</t>
  </si>
  <si>
    <t>B2038</t>
  </si>
  <si>
    <t>B2039</t>
  </si>
  <si>
    <t>B2040</t>
  </si>
  <si>
    <t>B2041</t>
  </si>
  <si>
    <t>B2042</t>
  </si>
  <si>
    <t>B2043</t>
  </si>
  <si>
    <t>B2044</t>
  </si>
  <si>
    <t>B2050</t>
  </si>
  <si>
    <t>B2051</t>
  </si>
  <si>
    <t>B2053</t>
  </si>
  <si>
    <t>B2054</t>
  </si>
  <si>
    <t>B2055</t>
  </si>
  <si>
    <t>B2056</t>
  </si>
  <si>
    <t>B2057</t>
  </si>
  <si>
    <t>B2058</t>
  </si>
  <si>
    <t>B2059</t>
  </si>
  <si>
    <t>B2060</t>
  </si>
  <si>
    <t>B2061</t>
  </si>
  <si>
    <t>B2062</t>
  </si>
  <si>
    <t>B2063</t>
  </si>
  <si>
    <t>B2064</t>
  </si>
  <si>
    <t>B2066</t>
  </si>
  <si>
    <t xml:space="preserve">New Ward 4 </t>
  </si>
  <si>
    <t>B4000</t>
  </si>
  <si>
    <t>New Ward 3</t>
  </si>
  <si>
    <t>B1054</t>
  </si>
  <si>
    <t>New Ward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</si>
</sst>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58E2E-6D21-4659-A3AD-5ADD2BB2C5A0}">
  <dimension ref="A1:P116"/>
  <sheetViews>
    <sheetView workbookViewId="0">
      <selection activeCell="D98" sqref="D98:E100"/>
    </sheetView>
  </sheetViews>
  <sheetFormatPr defaultRowHeight="15" x14ac:dyDescent="0.25"/>
  <cols>
    <col min="1" max="1" width="11.85546875" customWidth="1"/>
    <col min="2" max="2" width="10.42578125" customWidth="1"/>
    <col min="4" max="4" width="11.28515625" customWidth="1"/>
    <col min="7" max="7" width="12.28515625" customWidth="1"/>
    <col min="8" max="8" width="11" customWidth="1"/>
    <col min="10" max="10" width="11.5703125" customWidth="1"/>
    <col min="11" max="11" width="10.7109375" customWidth="1"/>
  </cols>
  <sheetData>
    <row r="1" spans="1:16" x14ac:dyDescent="0.25">
      <c r="A1" t="s">
        <v>22</v>
      </c>
      <c r="B1" t="s">
        <v>0</v>
      </c>
      <c r="D1" t="s">
        <v>64</v>
      </c>
      <c r="E1" t="s">
        <v>0</v>
      </c>
      <c r="G1" t="s">
        <v>159</v>
      </c>
      <c r="H1" t="s">
        <v>0</v>
      </c>
      <c r="J1" t="s">
        <v>171</v>
      </c>
      <c r="K1" t="s">
        <v>0</v>
      </c>
    </row>
    <row r="2" spans="1:16" x14ac:dyDescent="0.25">
      <c r="A2" t="s">
        <v>2</v>
      </c>
      <c r="D2" t="s">
        <v>2</v>
      </c>
      <c r="G2" t="s">
        <v>162</v>
      </c>
      <c r="J2" t="s">
        <v>162</v>
      </c>
    </row>
    <row r="3" spans="1:16" x14ac:dyDescent="0.25">
      <c r="A3" t="s">
        <v>23</v>
      </c>
      <c r="B3">
        <v>197</v>
      </c>
      <c r="D3" t="s">
        <v>65</v>
      </c>
      <c r="E3">
        <v>0</v>
      </c>
      <c r="G3" t="s">
        <v>26</v>
      </c>
      <c r="H3">
        <v>0</v>
      </c>
      <c r="J3" t="s">
        <v>140</v>
      </c>
      <c r="K3">
        <v>21</v>
      </c>
    </row>
    <row r="4" spans="1:16" x14ac:dyDescent="0.25">
      <c r="A4" t="s">
        <v>24</v>
      </c>
      <c r="B4">
        <v>138</v>
      </c>
      <c r="D4" t="s">
        <v>66</v>
      </c>
      <c r="E4">
        <v>43</v>
      </c>
      <c r="G4" t="s">
        <v>33</v>
      </c>
      <c r="H4">
        <v>9</v>
      </c>
      <c r="J4" t="s">
        <v>141</v>
      </c>
      <c r="K4">
        <v>188</v>
      </c>
    </row>
    <row r="5" spans="1:16" x14ac:dyDescent="0.25">
      <c r="A5" t="s">
        <v>25</v>
      </c>
      <c r="B5">
        <v>45</v>
      </c>
      <c r="D5" t="s">
        <v>67</v>
      </c>
      <c r="E5">
        <v>0</v>
      </c>
      <c r="G5" t="s">
        <v>34</v>
      </c>
      <c r="H5">
        <v>60</v>
      </c>
      <c r="J5" t="s">
        <v>142</v>
      </c>
      <c r="K5">
        <v>31</v>
      </c>
    </row>
    <row r="6" spans="1:16" x14ac:dyDescent="0.25">
      <c r="A6" t="s">
        <v>26</v>
      </c>
      <c r="B6">
        <v>14</v>
      </c>
      <c r="D6" t="s">
        <v>47</v>
      </c>
      <c r="E6">
        <v>86</v>
      </c>
      <c r="G6" t="s">
        <v>35</v>
      </c>
      <c r="H6">
        <v>80</v>
      </c>
      <c r="J6" t="s">
        <v>143</v>
      </c>
      <c r="K6">
        <v>15</v>
      </c>
    </row>
    <row r="7" spans="1:16" x14ac:dyDescent="0.25">
      <c r="A7" t="s">
        <v>27</v>
      </c>
      <c r="B7">
        <v>17</v>
      </c>
      <c r="D7" t="s">
        <v>48</v>
      </c>
      <c r="E7">
        <v>41</v>
      </c>
      <c r="G7" t="s">
        <v>36</v>
      </c>
      <c r="H7">
        <v>138</v>
      </c>
      <c r="J7" t="s">
        <v>128</v>
      </c>
      <c r="K7">
        <v>24</v>
      </c>
    </row>
    <row r="8" spans="1:16" x14ac:dyDescent="0.25">
      <c r="A8" t="s">
        <v>28</v>
      </c>
      <c r="B8">
        <v>82</v>
      </c>
      <c r="D8" t="s">
        <v>68</v>
      </c>
      <c r="E8">
        <v>15</v>
      </c>
      <c r="G8" t="s">
        <v>37</v>
      </c>
      <c r="H8">
        <v>35</v>
      </c>
      <c r="J8" t="s">
        <v>129</v>
      </c>
      <c r="K8">
        <v>109</v>
      </c>
    </row>
    <row r="9" spans="1:16" x14ac:dyDescent="0.25">
      <c r="A9" t="s">
        <v>29</v>
      </c>
      <c r="B9">
        <v>80</v>
      </c>
      <c r="D9" t="s">
        <v>69</v>
      </c>
      <c r="E9">
        <v>76</v>
      </c>
      <c r="G9" t="s">
        <v>38</v>
      </c>
      <c r="H9">
        <v>136</v>
      </c>
      <c r="J9" t="s">
        <v>145</v>
      </c>
      <c r="K9">
        <v>325</v>
      </c>
    </row>
    <row r="10" spans="1:16" x14ac:dyDescent="0.25">
      <c r="A10" t="s">
        <v>30</v>
      </c>
      <c r="B10">
        <v>405</v>
      </c>
      <c r="D10" t="s">
        <v>70</v>
      </c>
      <c r="E10">
        <v>0</v>
      </c>
      <c r="G10" t="s">
        <v>133</v>
      </c>
      <c r="H10">
        <v>27</v>
      </c>
      <c r="J10" t="s">
        <v>146</v>
      </c>
      <c r="K10">
        <v>30</v>
      </c>
    </row>
    <row r="11" spans="1:16" x14ac:dyDescent="0.25">
      <c r="A11" t="s">
        <v>31</v>
      </c>
      <c r="B11">
        <v>28</v>
      </c>
      <c r="D11" t="s">
        <v>71</v>
      </c>
      <c r="E11">
        <v>1033</v>
      </c>
      <c r="G11" t="s">
        <v>163</v>
      </c>
      <c r="H11">
        <v>44</v>
      </c>
      <c r="J11" t="s">
        <v>130</v>
      </c>
      <c r="K11">
        <v>82</v>
      </c>
    </row>
    <row r="12" spans="1:16" x14ac:dyDescent="0.25">
      <c r="A12" t="s">
        <v>32</v>
      </c>
      <c r="B12">
        <v>42</v>
      </c>
      <c r="D12" t="s">
        <v>72</v>
      </c>
      <c r="E12">
        <v>231</v>
      </c>
      <c r="G12" t="s">
        <v>164</v>
      </c>
      <c r="H12">
        <v>20</v>
      </c>
      <c r="J12" t="s">
        <v>147</v>
      </c>
      <c r="K12">
        <v>82</v>
      </c>
    </row>
    <row r="13" spans="1:16" x14ac:dyDescent="0.25">
      <c r="A13" t="s">
        <v>33</v>
      </c>
      <c r="B13">
        <v>194</v>
      </c>
      <c r="D13" t="s">
        <v>101</v>
      </c>
      <c r="E13">
        <v>0</v>
      </c>
      <c r="G13" t="s">
        <v>165</v>
      </c>
      <c r="H13">
        <v>56</v>
      </c>
      <c r="J13" t="s">
        <v>148</v>
      </c>
      <c r="K13">
        <v>66</v>
      </c>
    </row>
    <row r="14" spans="1:16" x14ac:dyDescent="0.25">
      <c r="A14" t="s">
        <v>34</v>
      </c>
      <c r="B14">
        <v>43</v>
      </c>
      <c r="D14" t="s">
        <v>73</v>
      </c>
      <c r="E14">
        <v>0</v>
      </c>
      <c r="G14" t="s">
        <v>166</v>
      </c>
      <c r="H14">
        <v>21</v>
      </c>
      <c r="J14" t="s">
        <v>149</v>
      </c>
      <c r="K14">
        <v>40</v>
      </c>
      <c r="P14">
        <f>SUM(P4:P13)</f>
        <v>0</v>
      </c>
    </row>
    <row r="15" spans="1:16" x14ac:dyDescent="0.25">
      <c r="A15" t="s">
        <v>35</v>
      </c>
      <c r="B15">
        <v>20</v>
      </c>
      <c r="D15" t="s">
        <v>74</v>
      </c>
      <c r="E15">
        <v>55</v>
      </c>
      <c r="G15" t="s">
        <v>167</v>
      </c>
      <c r="H15">
        <v>34</v>
      </c>
      <c r="J15" t="s">
        <v>150</v>
      </c>
      <c r="K15">
        <v>8</v>
      </c>
    </row>
    <row r="16" spans="1:16" x14ac:dyDescent="0.25">
      <c r="A16" t="s">
        <v>36</v>
      </c>
      <c r="B16">
        <v>68</v>
      </c>
      <c r="D16" t="s">
        <v>75</v>
      </c>
      <c r="E16">
        <v>0</v>
      </c>
      <c r="G16" t="s">
        <v>12</v>
      </c>
      <c r="H16">
        <v>314</v>
      </c>
      <c r="J16" t="s">
        <v>151</v>
      </c>
      <c r="K16">
        <v>34</v>
      </c>
    </row>
    <row r="17" spans="1:11" x14ac:dyDescent="0.25">
      <c r="A17" t="s">
        <v>37</v>
      </c>
      <c r="B17">
        <v>10</v>
      </c>
      <c r="D17" t="s">
        <v>76</v>
      </c>
      <c r="E17">
        <v>196</v>
      </c>
      <c r="G17" t="s">
        <v>14</v>
      </c>
      <c r="H17">
        <v>14</v>
      </c>
      <c r="J17" t="s">
        <v>152</v>
      </c>
      <c r="K17">
        <v>107</v>
      </c>
    </row>
    <row r="18" spans="1:11" x14ac:dyDescent="0.25">
      <c r="A18" t="s">
        <v>38</v>
      </c>
      <c r="B18">
        <v>41</v>
      </c>
      <c r="D18" t="s">
        <v>77</v>
      </c>
      <c r="E18">
        <v>0</v>
      </c>
      <c r="G18" t="s">
        <v>15</v>
      </c>
      <c r="H18">
        <v>9</v>
      </c>
      <c r="J18" t="s">
        <v>153</v>
      </c>
      <c r="K18">
        <v>21</v>
      </c>
    </row>
    <row r="19" spans="1:11" x14ac:dyDescent="0.25">
      <c r="A19" t="s">
        <v>39</v>
      </c>
      <c r="B19">
        <v>28</v>
      </c>
      <c r="D19" t="s">
        <v>78</v>
      </c>
      <c r="E19">
        <v>0</v>
      </c>
      <c r="G19" t="s">
        <v>19</v>
      </c>
      <c r="H19">
        <v>35</v>
      </c>
      <c r="J19" t="s">
        <v>131</v>
      </c>
      <c r="K19">
        <v>42</v>
      </c>
    </row>
    <row r="20" spans="1:11" x14ac:dyDescent="0.25">
      <c r="A20" t="s">
        <v>40</v>
      </c>
      <c r="B20">
        <v>0</v>
      </c>
      <c r="D20" t="s">
        <v>79</v>
      </c>
      <c r="E20">
        <v>0</v>
      </c>
      <c r="G20" t="s">
        <v>43</v>
      </c>
      <c r="H20">
        <v>47</v>
      </c>
      <c r="J20" t="s">
        <v>132</v>
      </c>
      <c r="K20">
        <v>0</v>
      </c>
    </row>
    <row r="21" spans="1:11" x14ac:dyDescent="0.25">
      <c r="A21" t="s">
        <v>41</v>
      </c>
      <c r="B21">
        <v>11</v>
      </c>
      <c r="D21" t="s">
        <v>80</v>
      </c>
      <c r="E21">
        <v>0</v>
      </c>
      <c r="G21" t="s">
        <v>44</v>
      </c>
      <c r="H21">
        <v>115</v>
      </c>
      <c r="J21" t="s">
        <v>134</v>
      </c>
      <c r="K21">
        <v>27</v>
      </c>
    </row>
    <row r="22" spans="1:11" x14ac:dyDescent="0.25">
      <c r="A22" t="s">
        <v>42</v>
      </c>
      <c r="B22">
        <v>0</v>
      </c>
      <c r="D22" t="s">
        <v>81</v>
      </c>
      <c r="E22">
        <v>0</v>
      </c>
      <c r="G22" t="s">
        <v>45</v>
      </c>
      <c r="H22">
        <v>41</v>
      </c>
      <c r="J22" t="s">
        <v>135</v>
      </c>
      <c r="K22">
        <v>10</v>
      </c>
    </row>
    <row r="23" spans="1:11" x14ac:dyDescent="0.25">
      <c r="A23" t="s">
        <v>43</v>
      </c>
      <c r="B23">
        <v>42</v>
      </c>
      <c r="D23" t="s">
        <v>82</v>
      </c>
      <c r="E23">
        <v>0</v>
      </c>
      <c r="G23" t="s">
        <v>46</v>
      </c>
      <c r="H23">
        <v>23</v>
      </c>
      <c r="J23" t="s">
        <v>161</v>
      </c>
      <c r="K23">
        <v>42</v>
      </c>
    </row>
    <row r="24" spans="1:11" x14ac:dyDescent="0.25">
      <c r="A24" t="s">
        <v>44</v>
      </c>
      <c r="B24">
        <v>43</v>
      </c>
      <c r="D24" t="s">
        <v>83</v>
      </c>
      <c r="E24">
        <v>0</v>
      </c>
      <c r="G24" t="s">
        <v>20</v>
      </c>
      <c r="H24">
        <v>70</v>
      </c>
      <c r="J24" t="s">
        <v>40</v>
      </c>
      <c r="K24">
        <v>227</v>
      </c>
    </row>
    <row r="25" spans="1:11" x14ac:dyDescent="0.25">
      <c r="A25" t="s">
        <v>45</v>
      </c>
      <c r="B25">
        <v>88</v>
      </c>
      <c r="D25" t="s">
        <v>84</v>
      </c>
      <c r="E25">
        <v>0</v>
      </c>
      <c r="G25" t="s">
        <v>21</v>
      </c>
      <c r="H25">
        <v>24</v>
      </c>
      <c r="J25" t="s">
        <v>41</v>
      </c>
      <c r="K25">
        <v>134</v>
      </c>
    </row>
    <row r="26" spans="1:11" x14ac:dyDescent="0.25">
      <c r="A26" t="s">
        <v>46</v>
      </c>
      <c r="B26">
        <v>18</v>
      </c>
      <c r="D26" t="s">
        <v>85</v>
      </c>
      <c r="E26">
        <v>0</v>
      </c>
      <c r="G26" t="s">
        <v>65</v>
      </c>
      <c r="H26">
        <v>12</v>
      </c>
      <c r="J26" t="s">
        <v>42</v>
      </c>
      <c r="K26">
        <v>45</v>
      </c>
    </row>
    <row r="27" spans="1:11" x14ac:dyDescent="0.25">
      <c r="A27" t="s">
        <v>49</v>
      </c>
      <c r="B27">
        <v>95</v>
      </c>
      <c r="D27" t="s">
        <v>86</v>
      </c>
      <c r="E27">
        <v>0</v>
      </c>
      <c r="G27" t="s">
        <v>169</v>
      </c>
      <c r="H27">
        <v>0</v>
      </c>
      <c r="J27" t="s">
        <v>113</v>
      </c>
      <c r="K27">
        <v>10</v>
      </c>
    </row>
    <row r="28" spans="1:11" x14ac:dyDescent="0.25">
      <c r="A28" t="s">
        <v>50</v>
      </c>
      <c r="B28">
        <v>214</v>
      </c>
      <c r="D28" t="s">
        <v>87</v>
      </c>
      <c r="E28">
        <v>0</v>
      </c>
      <c r="G28" t="s">
        <v>66</v>
      </c>
      <c r="H28">
        <v>23</v>
      </c>
      <c r="J28" t="s">
        <v>114</v>
      </c>
      <c r="K28">
        <v>36</v>
      </c>
    </row>
    <row r="29" spans="1:11" x14ac:dyDescent="0.25">
      <c r="A29" t="s">
        <v>51</v>
      </c>
      <c r="B29">
        <v>24</v>
      </c>
      <c r="D29" t="s">
        <v>58</v>
      </c>
      <c r="G29" t="s">
        <v>67</v>
      </c>
      <c r="H29">
        <v>23</v>
      </c>
      <c r="J29" t="s">
        <v>173</v>
      </c>
      <c r="K29">
        <v>14</v>
      </c>
    </row>
    <row r="30" spans="1:11" x14ac:dyDescent="0.25">
      <c r="A30" t="s">
        <v>52</v>
      </c>
      <c r="B30">
        <v>45</v>
      </c>
      <c r="D30" t="s">
        <v>8</v>
      </c>
      <c r="E30">
        <v>0</v>
      </c>
      <c r="G30" t="s">
        <v>47</v>
      </c>
      <c r="H30">
        <v>40</v>
      </c>
      <c r="J30" t="s">
        <v>172</v>
      </c>
      <c r="K30">
        <v>21</v>
      </c>
    </row>
    <row r="31" spans="1:11" x14ac:dyDescent="0.25">
      <c r="A31" t="s">
        <v>53</v>
      </c>
      <c r="B31">
        <v>12</v>
      </c>
      <c r="D31" t="s">
        <v>11</v>
      </c>
      <c r="E31">
        <v>0</v>
      </c>
      <c r="G31" t="s">
        <v>48</v>
      </c>
      <c r="H31">
        <v>14</v>
      </c>
      <c r="J31" t="s">
        <v>154</v>
      </c>
      <c r="K31">
        <v>15</v>
      </c>
    </row>
    <row r="32" spans="1:11" x14ac:dyDescent="0.25">
      <c r="A32" t="s">
        <v>54</v>
      </c>
      <c r="B32">
        <v>20</v>
      </c>
      <c r="E32">
        <f>SUM(E3:E31)</f>
        <v>1776</v>
      </c>
      <c r="G32" t="s">
        <v>49</v>
      </c>
      <c r="H32">
        <v>13</v>
      </c>
      <c r="K32">
        <f>SUM(K3:K31)</f>
        <v>1806</v>
      </c>
    </row>
    <row r="33" spans="1:11" x14ac:dyDescent="0.25">
      <c r="A33" t="s">
        <v>55</v>
      </c>
      <c r="B33">
        <v>65</v>
      </c>
      <c r="D33" t="s">
        <v>88</v>
      </c>
      <c r="G33" t="s">
        <v>50</v>
      </c>
      <c r="H33">
        <v>20</v>
      </c>
      <c r="J33" t="s">
        <v>174</v>
      </c>
    </row>
    <row r="34" spans="1:11" x14ac:dyDescent="0.25">
      <c r="A34" t="s">
        <v>56</v>
      </c>
      <c r="B34">
        <v>0</v>
      </c>
      <c r="D34" t="s">
        <v>2</v>
      </c>
      <c r="G34" t="s">
        <v>51</v>
      </c>
      <c r="H34">
        <v>5</v>
      </c>
      <c r="J34" t="s">
        <v>175</v>
      </c>
    </row>
    <row r="35" spans="1:11" x14ac:dyDescent="0.25">
      <c r="A35" t="s">
        <v>57</v>
      </c>
      <c r="B35">
        <v>0</v>
      </c>
      <c r="D35" t="s">
        <v>160</v>
      </c>
      <c r="E35">
        <v>34</v>
      </c>
      <c r="H35">
        <f>SUM(H3:H34)</f>
        <v>1502</v>
      </c>
      <c r="J35" t="s">
        <v>176</v>
      </c>
      <c r="K35">
        <v>37</v>
      </c>
    </row>
    <row r="36" spans="1:11" x14ac:dyDescent="0.25">
      <c r="A36" t="s">
        <v>58</v>
      </c>
      <c r="D36" t="s">
        <v>138</v>
      </c>
      <c r="E36">
        <v>43</v>
      </c>
      <c r="G36" t="s">
        <v>168</v>
      </c>
      <c r="J36" t="s">
        <v>177</v>
      </c>
      <c r="K36">
        <v>12</v>
      </c>
    </row>
    <row r="37" spans="1:11" x14ac:dyDescent="0.25">
      <c r="A37" t="s">
        <v>27</v>
      </c>
      <c r="B37">
        <v>0</v>
      </c>
      <c r="D37" t="s">
        <v>139</v>
      </c>
      <c r="E37">
        <v>0</v>
      </c>
      <c r="G37" t="s">
        <v>58</v>
      </c>
      <c r="J37" t="s">
        <v>178</v>
      </c>
      <c r="K37">
        <v>15</v>
      </c>
    </row>
    <row r="38" spans="1:11" x14ac:dyDescent="0.25">
      <c r="A38" t="s">
        <v>59</v>
      </c>
      <c r="B38">
        <v>0</v>
      </c>
      <c r="D38" t="s">
        <v>155</v>
      </c>
      <c r="E38">
        <v>0</v>
      </c>
      <c r="G38" t="s">
        <v>69</v>
      </c>
      <c r="H38">
        <v>128</v>
      </c>
      <c r="J38" t="s">
        <v>179</v>
      </c>
      <c r="K38">
        <v>22</v>
      </c>
    </row>
    <row r="39" spans="1:11" x14ac:dyDescent="0.25">
      <c r="A39" t="s">
        <v>60</v>
      </c>
      <c r="B39">
        <v>0</v>
      </c>
      <c r="D39" t="s">
        <v>60</v>
      </c>
      <c r="E39">
        <v>30</v>
      </c>
      <c r="G39" t="s">
        <v>70</v>
      </c>
      <c r="H39">
        <v>23</v>
      </c>
      <c r="J39" t="s">
        <v>180</v>
      </c>
      <c r="K39">
        <v>37</v>
      </c>
    </row>
    <row r="40" spans="1:11" x14ac:dyDescent="0.25">
      <c r="A40" t="s">
        <v>61</v>
      </c>
      <c r="B40">
        <v>41</v>
      </c>
      <c r="D40" t="s">
        <v>61</v>
      </c>
      <c r="E40">
        <v>0</v>
      </c>
      <c r="G40" t="s">
        <v>71</v>
      </c>
      <c r="H40">
        <v>56</v>
      </c>
      <c r="J40" t="s">
        <v>181</v>
      </c>
      <c r="K40">
        <v>15</v>
      </c>
    </row>
    <row r="41" spans="1:11" x14ac:dyDescent="0.25">
      <c r="A41" t="s">
        <v>62</v>
      </c>
      <c r="B41">
        <v>28</v>
      </c>
      <c r="D41" t="s">
        <v>123</v>
      </c>
      <c r="E41">
        <v>0</v>
      </c>
      <c r="G41" t="s">
        <v>72</v>
      </c>
      <c r="H41">
        <v>523</v>
      </c>
      <c r="J41" t="s">
        <v>182</v>
      </c>
      <c r="K41">
        <v>13</v>
      </c>
    </row>
    <row r="42" spans="1:11" x14ac:dyDescent="0.25">
      <c r="B42">
        <f>SUM(B3:B41)</f>
        <v>2198</v>
      </c>
      <c r="D42" t="s">
        <v>124</v>
      </c>
      <c r="E42">
        <v>17</v>
      </c>
      <c r="G42" t="s">
        <v>89</v>
      </c>
      <c r="H42">
        <v>22</v>
      </c>
      <c r="J42" t="s">
        <v>183</v>
      </c>
      <c r="K42">
        <v>16</v>
      </c>
    </row>
    <row r="43" spans="1:11" x14ac:dyDescent="0.25">
      <c r="A43" t="s">
        <v>1</v>
      </c>
      <c r="D43" t="s">
        <v>133</v>
      </c>
      <c r="E43">
        <v>0</v>
      </c>
      <c r="G43" t="s">
        <v>73</v>
      </c>
      <c r="H43">
        <v>79</v>
      </c>
      <c r="J43" t="s">
        <v>184</v>
      </c>
      <c r="K43">
        <v>20</v>
      </c>
    </row>
    <row r="44" spans="1:11" x14ac:dyDescent="0.25">
      <c r="A44" t="s">
        <v>2</v>
      </c>
      <c r="D44" t="s">
        <v>134</v>
      </c>
      <c r="E44">
        <v>6</v>
      </c>
      <c r="G44" t="s">
        <v>90</v>
      </c>
      <c r="H44">
        <v>39</v>
      </c>
      <c r="J44" t="s">
        <v>185</v>
      </c>
      <c r="K44">
        <v>16</v>
      </c>
    </row>
    <row r="45" spans="1:11" x14ac:dyDescent="0.25">
      <c r="A45" t="s">
        <v>17</v>
      </c>
      <c r="B45">
        <v>0</v>
      </c>
      <c r="D45" t="s">
        <v>135</v>
      </c>
      <c r="E45">
        <v>0</v>
      </c>
      <c r="G45" t="s">
        <v>75</v>
      </c>
      <c r="H45">
        <v>23</v>
      </c>
      <c r="J45" t="s">
        <v>186</v>
      </c>
      <c r="K45">
        <v>339</v>
      </c>
    </row>
    <row r="46" spans="1:11" x14ac:dyDescent="0.25">
      <c r="A46" t="s">
        <v>13</v>
      </c>
      <c r="B46">
        <v>145</v>
      </c>
      <c r="D46" t="s">
        <v>161</v>
      </c>
      <c r="E46">
        <v>14</v>
      </c>
      <c r="G46" t="s">
        <v>76</v>
      </c>
      <c r="H46">
        <v>38</v>
      </c>
      <c r="J46" t="s">
        <v>187</v>
      </c>
      <c r="K46">
        <v>23</v>
      </c>
    </row>
    <row r="47" spans="1:11" x14ac:dyDescent="0.25">
      <c r="A47" t="s">
        <v>3</v>
      </c>
      <c r="B47">
        <v>62</v>
      </c>
      <c r="D47" t="s">
        <v>136</v>
      </c>
      <c r="E47">
        <v>8</v>
      </c>
      <c r="G47" t="s">
        <v>77</v>
      </c>
      <c r="H47">
        <v>67</v>
      </c>
      <c r="J47" t="s">
        <v>188</v>
      </c>
      <c r="K47">
        <v>15</v>
      </c>
    </row>
    <row r="48" spans="1:11" x14ac:dyDescent="0.25">
      <c r="A48" t="s">
        <v>4</v>
      </c>
      <c r="B48">
        <v>152</v>
      </c>
      <c r="D48" t="s">
        <v>137</v>
      </c>
      <c r="E48">
        <v>0</v>
      </c>
      <c r="G48" t="s">
        <v>78</v>
      </c>
      <c r="H48">
        <v>14</v>
      </c>
      <c r="J48" t="s">
        <v>189</v>
      </c>
      <c r="K48">
        <v>26</v>
      </c>
    </row>
    <row r="49" spans="1:11" x14ac:dyDescent="0.25">
      <c r="A49" t="s">
        <v>5</v>
      </c>
      <c r="B49">
        <v>60</v>
      </c>
      <c r="D49" t="s">
        <v>113</v>
      </c>
      <c r="E49">
        <v>0</v>
      </c>
      <c r="G49" t="s">
        <v>80</v>
      </c>
      <c r="H49">
        <v>28</v>
      </c>
      <c r="J49" t="s">
        <v>190</v>
      </c>
      <c r="K49">
        <v>23</v>
      </c>
    </row>
    <row r="50" spans="1:11" x14ac:dyDescent="0.25">
      <c r="A50" t="s">
        <v>6</v>
      </c>
      <c r="B50">
        <v>47</v>
      </c>
      <c r="D50" t="s">
        <v>114</v>
      </c>
      <c r="E50">
        <v>0</v>
      </c>
      <c r="G50" t="s">
        <v>81</v>
      </c>
      <c r="H50">
        <v>11</v>
      </c>
      <c r="J50" t="s">
        <v>191</v>
      </c>
      <c r="K50">
        <v>0</v>
      </c>
    </row>
    <row r="51" spans="1:11" x14ac:dyDescent="0.25">
      <c r="A51" t="s">
        <v>18</v>
      </c>
      <c r="B51">
        <v>0</v>
      </c>
      <c r="D51" t="s">
        <v>115</v>
      </c>
      <c r="E51">
        <v>0</v>
      </c>
      <c r="G51" t="s">
        <v>82</v>
      </c>
      <c r="H51">
        <v>62</v>
      </c>
      <c r="J51" t="s">
        <v>192</v>
      </c>
      <c r="K51">
        <v>47</v>
      </c>
    </row>
    <row r="52" spans="1:11" x14ac:dyDescent="0.25">
      <c r="A52" t="s">
        <v>7</v>
      </c>
      <c r="B52">
        <v>170</v>
      </c>
      <c r="D52" t="s">
        <v>116</v>
      </c>
      <c r="E52">
        <v>19</v>
      </c>
      <c r="G52" t="s">
        <v>118</v>
      </c>
      <c r="H52">
        <v>11</v>
      </c>
      <c r="J52" t="s">
        <v>193</v>
      </c>
      <c r="K52">
        <v>0</v>
      </c>
    </row>
    <row r="53" spans="1:11" x14ac:dyDescent="0.25">
      <c r="A53" t="s">
        <v>8</v>
      </c>
      <c r="B53">
        <v>54</v>
      </c>
      <c r="D53" t="s">
        <v>117</v>
      </c>
      <c r="E53">
        <v>0</v>
      </c>
      <c r="G53" t="s">
        <v>119</v>
      </c>
      <c r="H53">
        <v>144</v>
      </c>
      <c r="J53" t="s">
        <v>194</v>
      </c>
      <c r="K53">
        <v>0</v>
      </c>
    </row>
    <row r="54" spans="1:11" x14ac:dyDescent="0.25">
      <c r="A54" t="s">
        <v>9</v>
      </c>
      <c r="B54">
        <v>47</v>
      </c>
      <c r="D54" t="s">
        <v>89</v>
      </c>
      <c r="E54">
        <v>149</v>
      </c>
      <c r="G54" t="s">
        <v>120</v>
      </c>
      <c r="H54">
        <v>42</v>
      </c>
      <c r="J54" t="s">
        <v>195</v>
      </c>
      <c r="K54">
        <v>0</v>
      </c>
    </row>
    <row r="55" spans="1:11" x14ac:dyDescent="0.25">
      <c r="A55" t="s">
        <v>10</v>
      </c>
      <c r="B55">
        <v>35</v>
      </c>
      <c r="D55" t="s">
        <v>90</v>
      </c>
      <c r="E55">
        <v>29</v>
      </c>
      <c r="G55" t="s">
        <v>121</v>
      </c>
      <c r="H55">
        <v>38</v>
      </c>
      <c r="J55" t="s">
        <v>196</v>
      </c>
      <c r="K55">
        <v>1</v>
      </c>
    </row>
    <row r="56" spans="1:11" x14ac:dyDescent="0.25">
      <c r="A56" t="s">
        <v>11</v>
      </c>
      <c r="B56">
        <v>45</v>
      </c>
      <c r="D56" t="s">
        <v>118</v>
      </c>
      <c r="E56">
        <v>0</v>
      </c>
      <c r="G56" t="s">
        <v>122</v>
      </c>
      <c r="H56">
        <v>130</v>
      </c>
      <c r="J56" t="s">
        <v>197</v>
      </c>
      <c r="K56">
        <v>4</v>
      </c>
    </row>
    <row r="57" spans="1:11" x14ac:dyDescent="0.25">
      <c r="A57" t="s">
        <v>12</v>
      </c>
      <c r="B57">
        <v>23</v>
      </c>
      <c r="D57" t="s">
        <v>119</v>
      </c>
      <c r="E57">
        <v>0</v>
      </c>
      <c r="G57" t="s">
        <v>157</v>
      </c>
      <c r="H57">
        <v>34</v>
      </c>
      <c r="J57" t="s">
        <v>198</v>
      </c>
      <c r="K57">
        <v>14</v>
      </c>
    </row>
    <row r="58" spans="1:11" x14ac:dyDescent="0.25">
      <c r="A58" t="s">
        <v>14</v>
      </c>
      <c r="B58">
        <v>0</v>
      </c>
      <c r="D58" t="s">
        <v>120</v>
      </c>
      <c r="E58">
        <v>0</v>
      </c>
      <c r="G58" t="s">
        <v>83</v>
      </c>
      <c r="H58">
        <v>0</v>
      </c>
      <c r="J58" t="s">
        <v>199</v>
      </c>
      <c r="K58">
        <v>59</v>
      </c>
    </row>
    <row r="59" spans="1:11" x14ac:dyDescent="0.25">
      <c r="A59" t="s">
        <v>15</v>
      </c>
      <c r="B59">
        <v>76</v>
      </c>
      <c r="D59" t="s">
        <v>121</v>
      </c>
      <c r="E59">
        <v>0</v>
      </c>
      <c r="G59" t="s">
        <v>158</v>
      </c>
      <c r="H59">
        <v>9</v>
      </c>
      <c r="J59" t="s">
        <v>200</v>
      </c>
      <c r="K59">
        <v>0</v>
      </c>
    </row>
    <row r="60" spans="1:11" x14ac:dyDescent="0.25">
      <c r="A60" t="s">
        <v>19</v>
      </c>
      <c r="B60">
        <v>23</v>
      </c>
      <c r="D60" t="s">
        <v>122</v>
      </c>
      <c r="E60">
        <v>15</v>
      </c>
      <c r="G60" t="s">
        <v>84</v>
      </c>
      <c r="H60">
        <v>47</v>
      </c>
      <c r="J60" t="s">
        <v>201</v>
      </c>
      <c r="K60">
        <v>9</v>
      </c>
    </row>
    <row r="61" spans="1:11" x14ac:dyDescent="0.25">
      <c r="A61" t="s">
        <v>20</v>
      </c>
      <c r="B61">
        <v>0</v>
      </c>
      <c r="D61" t="s">
        <v>157</v>
      </c>
      <c r="E61">
        <v>0</v>
      </c>
      <c r="G61" t="s">
        <v>112</v>
      </c>
      <c r="H61">
        <v>48</v>
      </c>
      <c r="J61" t="s">
        <v>202</v>
      </c>
      <c r="K61">
        <v>0</v>
      </c>
    </row>
    <row r="62" spans="1:11" x14ac:dyDescent="0.25">
      <c r="A62" t="s">
        <v>21</v>
      </c>
      <c r="B62">
        <v>21</v>
      </c>
      <c r="D62" t="s">
        <v>158</v>
      </c>
      <c r="E62">
        <v>0</v>
      </c>
      <c r="G62" t="s">
        <v>102</v>
      </c>
      <c r="H62">
        <v>63</v>
      </c>
      <c r="J62" t="s">
        <v>203</v>
      </c>
      <c r="K62">
        <v>35</v>
      </c>
    </row>
    <row r="63" spans="1:11" x14ac:dyDescent="0.25">
      <c r="A63" t="s">
        <v>16</v>
      </c>
      <c r="B63">
        <v>0</v>
      </c>
      <c r="D63" t="s">
        <v>91</v>
      </c>
      <c r="E63">
        <v>0</v>
      </c>
      <c r="G63" t="s">
        <v>103</v>
      </c>
      <c r="H63">
        <v>12</v>
      </c>
      <c r="J63" t="s">
        <v>204</v>
      </c>
      <c r="K63">
        <v>39</v>
      </c>
    </row>
    <row r="64" spans="1:11" x14ac:dyDescent="0.25">
      <c r="B64">
        <f>SUM(B45:B63)</f>
        <v>960</v>
      </c>
      <c r="D64" t="s">
        <v>112</v>
      </c>
      <c r="E64">
        <v>0</v>
      </c>
      <c r="H64">
        <f>SUM(H38:H63)</f>
        <v>1691</v>
      </c>
      <c r="J64" t="s">
        <v>205</v>
      </c>
      <c r="K64">
        <v>30</v>
      </c>
    </row>
    <row r="65" spans="1:11" x14ac:dyDescent="0.25">
      <c r="D65" t="s">
        <v>102</v>
      </c>
      <c r="E65">
        <v>0</v>
      </c>
      <c r="J65" t="s">
        <v>206</v>
      </c>
      <c r="K65">
        <v>23</v>
      </c>
    </row>
    <row r="66" spans="1:11" x14ac:dyDescent="0.25">
      <c r="A66" s="1" t="s">
        <v>63</v>
      </c>
      <c r="B66" s="1">
        <f>SUM(B42+ B64)</f>
        <v>3158</v>
      </c>
      <c r="D66" t="s">
        <v>103</v>
      </c>
      <c r="E66">
        <v>0</v>
      </c>
      <c r="G66" s="1" t="s">
        <v>170</v>
      </c>
      <c r="H66" s="1">
        <f>H35+H64</f>
        <v>3193</v>
      </c>
      <c r="J66" t="s">
        <v>207</v>
      </c>
      <c r="K66">
        <v>19</v>
      </c>
    </row>
    <row r="67" spans="1:11" x14ac:dyDescent="0.25">
      <c r="D67" t="s">
        <v>58</v>
      </c>
      <c r="J67" t="s">
        <v>101</v>
      </c>
      <c r="K67">
        <v>0</v>
      </c>
    </row>
    <row r="68" spans="1:11" x14ac:dyDescent="0.25">
      <c r="D68" t="s">
        <v>17</v>
      </c>
      <c r="E68">
        <v>7</v>
      </c>
      <c r="J68" t="s">
        <v>74</v>
      </c>
      <c r="K68">
        <v>0</v>
      </c>
    </row>
    <row r="69" spans="1:11" x14ac:dyDescent="0.25">
      <c r="D69" t="s">
        <v>13</v>
      </c>
      <c r="E69">
        <v>0</v>
      </c>
      <c r="J69" t="s">
        <v>79</v>
      </c>
      <c r="K69">
        <v>18</v>
      </c>
    </row>
    <row r="70" spans="1:11" x14ac:dyDescent="0.25">
      <c r="D70" t="s">
        <v>3</v>
      </c>
      <c r="E70">
        <v>5</v>
      </c>
      <c r="J70" t="s">
        <v>85</v>
      </c>
      <c r="K70">
        <v>382</v>
      </c>
    </row>
    <row r="71" spans="1:11" x14ac:dyDescent="0.25">
      <c r="D71" t="s">
        <v>4</v>
      </c>
      <c r="E71">
        <v>0</v>
      </c>
      <c r="J71" t="s">
        <v>86</v>
      </c>
      <c r="K71">
        <v>19</v>
      </c>
    </row>
    <row r="72" spans="1:11" x14ac:dyDescent="0.25">
      <c r="D72" t="s">
        <v>5</v>
      </c>
      <c r="E72">
        <v>9</v>
      </c>
      <c r="J72" t="s">
        <v>87</v>
      </c>
      <c r="K72">
        <v>21</v>
      </c>
    </row>
    <row r="73" spans="1:11" x14ac:dyDescent="0.25">
      <c r="D73" t="s">
        <v>6</v>
      </c>
      <c r="E73">
        <v>38</v>
      </c>
      <c r="J73" t="s">
        <v>91</v>
      </c>
      <c r="K73">
        <v>16</v>
      </c>
    </row>
    <row r="74" spans="1:11" x14ac:dyDescent="0.25">
      <c r="D74" t="s">
        <v>18</v>
      </c>
      <c r="E74">
        <v>0</v>
      </c>
      <c r="K74">
        <f>SUM(K35:K73)</f>
        <v>1365</v>
      </c>
    </row>
    <row r="75" spans="1:11" x14ac:dyDescent="0.25">
      <c r="D75" t="s">
        <v>7</v>
      </c>
      <c r="E75">
        <v>0</v>
      </c>
    </row>
    <row r="76" spans="1:11" x14ac:dyDescent="0.25">
      <c r="D76" t="s">
        <v>9</v>
      </c>
      <c r="E76">
        <v>55</v>
      </c>
      <c r="J76" s="1" t="s">
        <v>208</v>
      </c>
      <c r="K76" s="1">
        <f>K74+K32</f>
        <v>3171</v>
      </c>
    </row>
    <row r="77" spans="1:11" x14ac:dyDescent="0.25">
      <c r="D77" t="s">
        <v>10</v>
      </c>
      <c r="E77">
        <v>4</v>
      </c>
    </row>
    <row r="78" spans="1:11" x14ac:dyDescent="0.25">
      <c r="D78" t="s">
        <v>23</v>
      </c>
      <c r="E78">
        <v>12</v>
      </c>
    </row>
    <row r="79" spans="1:11" x14ac:dyDescent="0.25">
      <c r="D79" t="s">
        <v>24</v>
      </c>
      <c r="E79">
        <v>23</v>
      </c>
    </row>
    <row r="80" spans="1:11" x14ac:dyDescent="0.25">
      <c r="D80" t="s">
        <v>25</v>
      </c>
      <c r="E80">
        <v>19</v>
      </c>
    </row>
    <row r="81" spans="4:5" x14ac:dyDescent="0.25">
      <c r="D81" t="s">
        <v>92</v>
      </c>
      <c r="E81">
        <v>0</v>
      </c>
    </row>
    <row r="82" spans="4:5" x14ac:dyDescent="0.25">
      <c r="D82" t="s">
        <v>93</v>
      </c>
      <c r="E82">
        <v>0</v>
      </c>
    </row>
    <row r="83" spans="4:5" x14ac:dyDescent="0.25">
      <c r="D83" t="s">
        <v>94</v>
      </c>
      <c r="E83">
        <v>0</v>
      </c>
    </row>
    <row r="84" spans="4:5" x14ac:dyDescent="0.25">
      <c r="D84" t="s">
        <v>95</v>
      </c>
      <c r="E84">
        <v>34</v>
      </c>
    </row>
    <row r="85" spans="4:5" x14ac:dyDescent="0.25">
      <c r="D85" t="s">
        <v>96</v>
      </c>
      <c r="E85">
        <v>9</v>
      </c>
    </row>
    <row r="86" spans="4:5" x14ac:dyDescent="0.25">
      <c r="D86" t="s">
        <v>97</v>
      </c>
      <c r="E86">
        <v>16</v>
      </c>
    </row>
    <row r="87" spans="4:5" x14ac:dyDescent="0.25">
      <c r="D87" t="s">
        <v>104</v>
      </c>
      <c r="E87">
        <v>0</v>
      </c>
    </row>
    <row r="88" spans="4:5" x14ac:dyDescent="0.25">
      <c r="D88" t="s">
        <v>105</v>
      </c>
      <c r="E88">
        <v>10</v>
      </c>
    </row>
    <row r="89" spans="4:5" x14ac:dyDescent="0.25">
      <c r="D89" t="s">
        <v>106</v>
      </c>
      <c r="E89">
        <v>41</v>
      </c>
    </row>
    <row r="90" spans="4:5" x14ac:dyDescent="0.25">
      <c r="D90" t="s">
        <v>107</v>
      </c>
      <c r="E90">
        <v>41</v>
      </c>
    </row>
    <row r="91" spans="4:5" x14ac:dyDescent="0.25">
      <c r="D91" t="s">
        <v>108</v>
      </c>
      <c r="E91">
        <v>6</v>
      </c>
    </row>
    <row r="92" spans="4:5" x14ac:dyDescent="0.25">
      <c r="D92" t="s">
        <v>109</v>
      </c>
      <c r="E92">
        <v>35</v>
      </c>
    </row>
    <row r="93" spans="4:5" x14ac:dyDescent="0.25">
      <c r="D93" t="s">
        <v>111</v>
      </c>
      <c r="E93">
        <v>9</v>
      </c>
    </row>
    <row r="94" spans="4:5" x14ac:dyDescent="0.25">
      <c r="D94" t="s">
        <v>144</v>
      </c>
      <c r="E94">
        <v>39</v>
      </c>
    </row>
    <row r="95" spans="4:5" x14ac:dyDescent="0.25">
      <c r="D95" t="s">
        <v>126</v>
      </c>
      <c r="E95">
        <v>12</v>
      </c>
    </row>
    <row r="96" spans="4:5" x14ac:dyDescent="0.25">
      <c r="D96" t="s">
        <v>127</v>
      </c>
      <c r="E96">
        <v>0</v>
      </c>
    </row>
    <row r="97" spans="4:5" x14ac:dyDescent="0.25">
      <c r="D97" t="s">
        <v>110</v>
      </c>
      <c r="E97">
        <v>0</v>
      </c>
    </row>
    <row r="98" spans="4:5" x14ac:dyDescent="0.25">
      <c r="D98" t="s">
        <v>98</v>
      </c>
      <c r="E98">
        <v>0</v>
      </c>
    </row>
    <row r="99" spans="4:5" x14ac:dyDescent="0.25">
      <c r="D99" t="s">
        <v>99</v>
      </c>
      <c r="E99">
        <v>11</v>
      </c>
    </row>
    <row r="100" spans="4:5" x14ac:dyDescent="0.25">
      <c r="D100" t="s">
        <v>100</v>
      </c>
      <c r="E100">
        <v>68</v>
      </c>
    </row>
    <row r="101" spans="4:5" x14ac:dyDescent="0.25">
      <c r="D101" t="s">
        <v>138</v>
      </c>
      <c r="E101">
        <v>0</v>
      </c>
    </row>
    <row r="102" spans="4:5" x14ac:dyDescent="0.25">
      <c r="D102" t="s">
        <v>139</v>
      </c>
      <c r="E102">
        <v>14</v>
      </c>
    </row>
    <row r="103" spans="4:5" x14ac:dyDescent="0.25">
      <c r="D103" t="s">
        <v>155</v>
      </c>
      <c r="E103">
        <v>0</v>
      </c>
    </row>
    <row r="104" spans="4:5" x14ac:dyDescent="0.25">
      <c r="D104" t="s">
        <v>123</v>
      </c>
      <c r="E104">
        <v>230</v>
      </c>
    </row>
    <row r="105" spans="4:5" x14ac:dyDescent="0.25">
      <c r="D105" t="s">
        <v>28</v>
      </c>
      <c r="E105">
        <v>0</v>
      </c>
    </row>
    <row r="106" spans="4:5" x14ac:dyDescent="0.25">
      <c r="D106" t="s">
        <v>29</v>
      </c>
      <c r="E106">
        <v>0</v>
      </c>
    </row>
    <row r="107" spans="4:5" x14ac:dyDescent="0.25">
      <c r="D107" t="s">
        <v>124</v>
      </c>
      <c r="E107">
        <v>39</v>
      </c>
    </row>
    <row r="108" spans="4:5" x14ac:dyDescent="0.25">
      <c r="D108" t="s">
        <v>30</v>
      </c>
      <c r="E108">
        <v>0</v>
      </c>
    </row>
    <row r="109" spans="4:5" x14ac:dyDescent="0.25">
      <c r="D109" t="s">
        <v>31</v>
      </c>
      <c r="E109">
        <v>123</v>
      </c>
    </row>
    <row r="110" spans="4:5" x14ac:dyDescent="0.25">
      <c r="D110" t="s">
        <v>32</v>
      </c>
      <c r="E110">
        <v>35</v>
      </c>
    </row>
    <row r="111" spans="4:5" x14ac:dyDescent="0.25">
      <c r="D111" t="s">
        <v>136</v>
      </c>
      <c r="E111">
        <v>15</v>
      </c>
    </row>
    <row r="112" spans="4:5" x14ac:dyDescent="0.25">
      <c r="D112" t="s">
        <v>137</v>
      </c>
      <c r="E112">
        <v>12</v>
      </c>
    </row>
    <row r="113" spans="4:5" x14ac:dyDescent="0.25">
      <c r="D113" t="s">
        <v>125</v>
      </c>
      <c r="E113">
        <v>0</v>
      </c>
    </row>
    <row r="114" spans="4:5" x14ac:dyDescent="0.25">
      <c r="E114">
        <f>SUM(E35:E113)</f>
        <v>1335</v>
      </c>
    </row>
    <row r="116" spans="4:5" x14ac:dyDescent="0.25">
      <c r="D116" s="1" t="s">
        <v>156</v>
      </c>
      <c r="E116" s="1">
        <f>E32+E114</f>
        <v>3111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31496-A7B4-4693-BB2B-24870A6C930E}">
  <dimension ref="A1:Q93"/>
  <sheetViews>
    <sheetView tabSelected="1" topLeftCell="A23" workbookViewId="0">
      <selection activeCell="P82" sqref="P82"/>
    </sheetView>
  </sheetViews>
  <sheetFormatPr defaultRowHeight="15" x14ac:dyDescent="0.25"/>
  <cols>
    <col min="1" max="1" width="11.42578125" customWidth="1"/>
    <col min="2" max="2" width="10.5703125" customWidth="1"/>
    <col min="4" max="4" width="11.42578125" customWidth="1"/>
    <col min="5" max="5" width="10.7109375" customWidth="1"/>
    <col min="7" max="7" width="11.140625" customWidth="1"/>
    <col min="8" max="8" width="10.5703125" customWidth="1"/>
    <col min="10" max="10" width="11.140625" customWidth="1"/>
    <col min="11" max="11" width="10.140625" customWidth="1"/>
  </cols>
  <sheetData>
    <row r="1" spans="1:17" x14ac:dyDescent="0.25">
      <c r="A1" t="s">
        <v>22</v>
      </c>
      <c r="B1" t="s">
        <v>0</v>
      </c>
      <c r="D1" t="s">
        <v>64</v>
      </c>
      <c r="E1" t="s">
        <v>0</v>
      </c>
      <c r="G1" t="s">
        <v>159</v>
      </c>
      <c r="H1" t="s">
        <v>0</v>
      </c>
      <c r="J1" t="s">
        <v>171</v>
      </c>
      <c r="K1" t="s">
        <v>0</v>
      </c>
    </row>
    <row r="2" spans="1:17" x14ac:dyDescent="0.25">
      <c r="A2" t="s">
        <v>2</v>
      </c>
      <c r="D2" t="s">
        <v>2</v>
      </c>
      <c r="G2" t="s">
        <v>58</v>
      </c>
      <c r="J2" t="s">
        <v>58</v>
      </c>
    </row>
    <row r="3" spans="1:17" x14ac:dyDescent="0.25">
      <c r="A3" t="s">
        <v>23</v>
      </c>
      <c r="B3">
        <v>197</v>
      </c>
      <c r="D3" t="s">
        <v>114</v>
      </c>
      <c r="E3">
        <v>0</v>
      </c>
      <c r="G3" t="s">
        <v>113</v>
      </c>
      <c r="H3">
        <v>10</v>
      </c>
      <c r="J3" t="s">
        <v>141</v>
      </c>
      <c r="K3">
        <v>188</v>
      </c>
    </row>
    <row r="4" spans="1:17" x14ac:dyDescent="0.25">
      <c r="A4" t="s">
        <v>24</v>
      </c>
      <c r="B4">
        <v>138</v>
      </c>
      <c r="D4" t="s">
        <v>45</v>
      </c>
      <c r="E4">
        <v>88</v>
      </c>
      <c r="G4" t="s">
        <v>114</v>
      </c>
      <c r="H4">
        <v>36</v>
      </c>
      <c r="J4" t="s">
        <v>142</v>
      </c>
      <c r="K4">
        <v>31</v>
      </c>
      <c r="P4" t="s">
        <v>2</v>
      </c>
    </row>
    <row r="5" spans="1:17" x14ac:dyDescent="0.25">
      <c r="A5" t="s">
        <v>25</v>
      </c>
      <c r="B5">
        <v>45</v>
      </c>
      <c r="D5" t="s">
        <v>46</v>
      </c>
      <c r="E5">
        <v>18</v>
      </c>
      <c r="G5" t="s">
        <v>187</v>
      </c>
      <c r="H5">
        <v>23</v>
      </c>
      <c r="J5" t="s">
        <v>143</v>
      </c>
      <c r="K5">
        <v>15</v>
      </c>
      <c r="P5" t="s">
        <v>103</v>
      </c>
      <c r="Q5">
        <v>0</v>
      </c>
    </row>
    <row r="6" spans="1:17" x14ac:dyDescent="0.25">
      <c r="A6" t="s">
        <v>26</v>
      </c>
      <c r="B6">
        <v>14</v>
      </c>
      <c r="D6" t="s">
        <v>66</v>
      </c>
      <c r="E6">
        <v>43</v>
      </c>
      <c r="G6" t="s">
        <v>188</v>
      </c>
      <c r="H6">
        <v>15</v>
      </c>
      <c r="J6" t="s">
        <v>144</v>
      </c>
      <c r="K6">
        <v>39</v>
      </c>
      <c r="P6" t="s">
        <v>58</v>
      </c>
    </row>
    <row r="7" spans="1:17" x14ac:dyDescent="0.25">
      <c r="A7" t="s">
        <v>27</v>
      </c>
      <c r="B7">
        <v>17</v>
      </c>
      <c r="D7" t="s">
        <v>67</v>
      </c>
      <c r="E7">
        <v>0</v>
      </c>
      <c r="G7" t="s">
        <v>189</v>
      </c>
      <c r="H7">
        <v>26</v>
      </c>
      <c r="J7" t="s">
        <v>145</v>
      </c>
      <c r="K7">
        <v>325</v>
      </c>
      <c r="P7" t="s">
        <v>3</v>
      </c>
      <c r="Q7">
        <v>5</v>
      </c>
    </row>
    <row r="8" spans="1:17" x14ac:dyDescent="0.25">
      <c r="A8" t="s">
        <v>59</v>
      </c>
      <c r="B8">
        <v>0</v>
      </c>
      <c r="D8" t="s">
        <v>47</v>
      </c>
      <c r="E8">
        <v>86</v>
      </c>
      <c r="G8" t="s">
        <v>190</v>
      </c>
      <c r="H8">
        <v>23</v>
      </c>
      <c r="J8" t="s">
        <v>146</v>
      </c>
      <c r="K8">
        <v>30</v>
      </c>
      <c r="P8" t="s">
        <v>4</v>
      </c>
      <c r="Q8">
        <v>0</v>
      </c>
    </row>
    <row r="9" spans="1:17" x14ac:dyDescent="0.25">
      <c r="A9" t="s">
        <v>28</v>
      </c>
      <c r="B9">
        <v>82</v>
      </c>
      <c r="D9" t="s">
        <v>48</v>
      </c>
      <c r="E9">
        <v>41</v>
      </c>
      <c r="G9" t="s">
        <v>191</v>
      </c>
      <c r="H9">
        <v>0</v>
      </c>
      <c r="J9" t="s">
        <v>147</v>
      </c>
      <c r="K9">
        <v>82</v>
      </c>
      <c r="P9" t="s">
        <v>5</v>
      </c>
      <c r="Q9">
        <v>9</v>
      </c>
    </row>
    <row r="10" spans="1:17" x14ac:dyDescent="0.25">
      <c r="A10" t="s">
        <v>29</v>
      </c>
      <c r="B10">
        <v>80</v>
      </c>
      <c r="D10" t="s">
        <v>49</v>
      </c>
      <c r="E10">
        <v>95</v>
      </c>
      <c r="G10" t="s">
        <v>192</v>
      </c>
      <c r="H10">
        <v>47</v>
      </c>
      <c r="J10" t="s">
        <v>148</v>
      </c>
      <c r="K10">
        <v>66</v>
      </c>
      <c r="P10" t="s">
        <v>18</v>
      </c>
      <c r="Q10">
        <v>0</v>
      </c>
    </row>
    <row r="11" spans="1:17" x14ac:dyDescent="0.25">
      <c r="A11" t="s">
        <v>30</v>
      </c>
      <c r="B11">
        <v>405</v>
      </c>
      <c r="D11" t="s">
        <v>68</v>
      </c>
      <c r="E11">
        <v>15</v>
      </c>
      <c r="G11" t="s">
        <v>172</v>
      </c>
      <c r="H11">
        <v>21</v>
      </c>
      <c r="J11" t="s">
        <v>149</v>
      </c>
      <c r="K11">
        <v>40</v>
      </c>
      <c r="P11" t="s">
        <v>7</v>
      </c>
      <c r="Q11">
        <v>0</v>
      </c>
    </row>
    <row r="12" spans="1:17" x14ac:dyDescent="0.25">
      <c r="A12" t="s">
        <v>31</v>
      </c>
      <c r="B12">
        <v>28</v>
      </c>
      <c r="D12" t="s">
        <v>56</v>
      </c>
      <c r="E12">
        <v>0</v>
      </c>
      <c r="G12" t="s">
        <v>163</v>
      </c>
      <c r="H12">
        <v>44</v>
      </c>
      <c r="J12" t="s">
        <v>150</v>
      </c>
      <c r="K12">
        <v>8</v>
      </c>
    </row>
    <row r="13" spans="1:17" x14ac:dyDescent="0.25">
      <c r="A13" t="s">
        <v>32</v>
      </c>
      <c r="B13">
        <v>42</v>
      </c>
      <c r="D13" t="s">
        <v>116</v>
      </c>
      <c r="E13">
        <v>19</v>
      </c>
      <c r="G13" t="s">
        <v>164</v>
      </c>
      <c r="H13">
        <v>20</v>
      </c>
      <c r="J13" t="s">
        <v>151</v>
      </c>
      <c r="K13">
        <v>34</v>
      </c>
    </row>
    <row r="14" spans="1:17" x14ac:dyDescent="0.25">
      <c r="A14" t="s">
        <v>33</v>
      </c>
      <c r="B14">
        <v>194</v>
      </c>
      <c r="D14" t="s">
        <v>117</v>
      </c>
      <c r="E14">
        <v>0</v>
      </c>
      <c r="G14" t="s">
        <v>202</v>
      </c>
      <c r="H14">
        <v>0</v>
      </c>
      <c r="J14" t="s">
        <v>152</v>
      </c>
      <c r="K14">
        <v>107</v>
      </c>
      <c r="P14" t="s">
        <v>111</v>
      </c>
      <c r="Q14">
        <v>9</v>
      </c>
    </row>
    <row r="15" spans="1:17" x14ac:dyDescent="0.25">
      <c r="A15" t="s">
        <v>34</v>
      </c>
      <c r="B15">
        <v>43</v>
      </c>
      <c r="D15" t="s">
        <v>69</v>
      </c>
      <c r="E15">
        <v>76</v>
      </c>
      <c r="G15" t="s">
        <v>203</v>
      </c>
      <c r="H15">
        <v>35</v>
      </c>
      <c r="J15" t="s">
        <v>176</v>
      </c>
      <c r="K15">
        <v>37</v>
      </c>
      <c r="P15" t="s">
        <v>128</v>
      </c>
      <c r="Q15">
        <v>24</v>
      </c>
    </row>
    <row r="16" spans="1:17" x14ac:dyDescent="0.25">
      <c r="A16" t="s">
        <v>35</v>
      </c>
      <c r="B16">
        <v>20</v>
      </c>
      <c r="D16" t="s">
        <v>70</v>
      </c>
      <c r="E16">
        <v>0</v>
      </c>
      <c r="G16" t="s">
        <v>204</v>
      </c>
      <c r="H16">
        <v>39</v>
      </c>
      <c r="J16" t="s">
        <v>177</v>
      </c>
      <c r="K16">
        <v>12</v>
      </c>
      <c r="P16" t="s">
        <v>129</v>
      </c>
      <c r="Q16">
        <v>109</v>
      </c>
    </row>
    <row r="17" spans="1:17" x14ac:dyDescent="0.25">
      <c r="A17" t="s">
        <v>36</v>
      </c>
      <c r="B17">
        <v>68</v>
      </c>
      <c r="D17" t="s">
        <v>71</v>
      </c>
      <c r="E17">
        <v>1033</v>
      </c>
      <c r="G17" t="s">
        <v>207</v>
      </c>
      <c r="H17">
        <v>19</v>
      </c>
      <c r="J17" t="s">
        <v>178</v>
      </c>
      <c r="K17">
        <v>15</v>
      </c>
      <c r="P17" t="s">
        <v>130</v>
      </c>
      <c r="Q17">
        <v>82</v>
      </c>
    </row>
    <row r="18" spans="1:17" x14ac:dyDescent="0.25">
      <c r="A18" t="s">
        <v>37</v>
      </c>
      <c r="B18">
        <v>10</v>
      </c>
      <c r="D18" t="s">
        <v>72</v>
      </c>
      <c r="E18">
        <v>231</v>
      </c>
      <c r="G18" t="s">
        <v>167</v>
      </c>
      <c r="H18">
        <v>34</v>
      </c>
      <c r="J18" t="s">
        <v>153</v>
      </c>
      <c r="K18">
        <v>21</v>
      </c>
      <c r="P18" t="s">
        <v>131</v>
      </c>
      <c r="Q18">
        <v>42</v>
      </c>
    </row>
    <row r="19" spans="1:17" x14ac:dyDescent="0.25">
      <c r="A19" t="s">
        <v>38</v>
      </c>
      <c r="B19">
        <v>41</v>
      </c>
      <c r="D19" t="s">
        <v>101</v>
      </c>
      <c r="E19">
        <v>0</v>
      </c>
      <c r="G19" t="s">
        <v>12</v>
      </c>
      <c r="H19">
        <v>314</v>
      </c>
      <c r="J19" t="s">
        <v>211</v>
      </c>
      <c r="K19">
        <v>0</v>
      </c>
      <c r="P19" t="s">
        <v>132</v>
      </c>
      <c r="Q19">
        <v>0</v>
      </c>
    </row>
    <row r="20" spans="1:17" x14ac:dyDescent="0.25">
      <c r="A20" t="s">
        <v>39</v>
      </c>
      <c r="B20">
        <v>28</v>
      </c>
      <c r="D20" t="s">
        <v>73</v>
      </c>
      <c r="E20">
        <v>0</v>
      </c>
      <c r="G20" t="s">
        <v>14</v>
      </c>
      <c r="H20">
        <v>14</v>
      </c>
      <c r="J20" t="s">
        <v>182</v>
      </c>
      <c r="K20">
        <v>13</v>
      </c>
    </row>
    <row r="21" spans="1:17" x14ac:dyDescent="0.25">
      <c r="A21" t="s">
        <v>40</v>
      </c>
      <c r="B21">
        <v>0</v>
      </c>
      <c r="D21" t="s">
        <v>74</v>
      </c>
      <c r="E21">
        <v>55</v>
      </c>
      <c r="G21" t="s">
        <v>15</v>
      </c>
      <c r="H21">
        <v>9</v>
      </c>
      <c r="J21" t="s">
        <v>40</v>
      </c>
      <c r="K21">
        <v>227</v>
      </c>
    </row>
    <row r="22" spans="1:17" x14ac:dyDescent="0.25">
      <c r="A22" t="s">
        <v>41</v>
      </c>
      <c r="B22">
        <v>11</v>
      </c>
      <c r="D22" t="s">
        <v>75</v>
      </c>
      <c r="E22">
        <v>0</v>
      </c>
      <c r="G22" t="s">
        <v>19</v>
      </c>
      <c r="H22">
        <v>35</v>
      </c>
      <c r="J22" t="s">
        <v>41</v>
      </c>
      <c r="K22">
        <v>134</v>
      </c>
    </row>
    <row r="23" spans="1:17" x14ac:dyDescent="0.25">
      <c r="A23" t="s">
        <v>42</v>
      </c>
      <c r="B23">
        <v>0</v>
      </c>
      <c r="D23" t="s">
        <v>76</v>
      </c>
      <c r="E23">
        <v>196</v>
      </c>
      <c r="G23" t="s">
        <v>43</v>
      </c>
      <c r="H23">
        <v>47</v>
      </c>
      <c r="J23" t="s">
        <v>42</v>
      </c>
      <c r="K23">
        <v>45</v>
      </c>
    </row>
    <row r="24" spans="1:17" x14ac:dyDescent="0.25">
      <c r="A24" t="s">
        <v>43</v>
      </c>
      <c r="B24">
        <v>42</v>
      </c>
      <c r="D24" t="s">
        <v>77</v>
      </c>
      <c r="E24">
        <v>0</v>
      </c>
      <c r="G24" t="s">
        <v>44</v>
      </c>
      <c r="H24">
        <v>115</v>
      </c>
      <c r="J24" t="s">
        <v>183</v>
      </c>
      <c r="K24">
        <v>16</v>
      </c>
    </row>
    <row r="25" spans="1:17" x14ac:dyDescent="0.25">
      <c r="A25" t="s">
        <v>44</v>
      </c>
      <c r="B25">
        <v>43</v>
      </c>
      <c r="D25" t="s">
        <v>78</v>
      </c>
      <c r="E25">
        <v>0</v>
      </c>
      <c r="G25" t="s">
        <v>45</v>
      </c>
      <c r="H25">
        <v>41</v>
      </c>
      <c r="J25" t="s">
        <v>184</v>
      </c>
      <c r="K25">
        <v>20</v>
      </c>
    </row>
    <row r="26" spans="1:17" x14ac:dyDescent="0.25">
      <c r="A26" t="s">
        <v>50</v>
      </c>
      <c r="B26">
        <v>214</v>
      </c>
      <c r="D26" t="s">
        <v>79</v>
      </c>
      <c r="E26">
        <v>0</v>
      </c>
      <c r="G26" t="s">
        <v>46</v>
      </c>
      <c r="H26">
        <v>23</v>
      </c>
      <c r="J26" t="s">
        <v>185</v>
      </c>
      <c r="K26">
        <v>16</v>
      </c>
    </row>
    <row r="27" spans="1:17" x14ac:dyDescent="0.25">
      <c r="A27" t="s">
        <v>51</v>
      </c>
      <c r="B27">
        <v>24</v>
      </c>
      <c r="D27" t="s">
        <v>80</v>
      </c>
      <c r="E27">
        <v>0</v>
      </c>
      <c r="G27" t="s">
        <v>20</v>
      </c>
      <c r="H27">
        <v>70</v>
      </c>
      <c r="J27" t="s">
        <v>186</v>
      </c>
      <c r="K27">
        <v>339</v>
      </c>
    </row>
    <row r="28" spans="1:17" x14ac:dyDescent="0.25">
      <c r="A28" t="s">
        <v>52</v>
      </c>
      <c r="B28">
        <v>45</v>
      </c>
      <c r="D28" t="s">
        <v>81</v>
      </c>
      <c r="E28">
        <v>0</v>
      </c>
      <c r="G28" t="s">
        <v>21</v>
      </c>
      <c r="H28">
        <v>24</v>
      </c>
      <c r="J28" t="s">
        <v>188</v>
      </c>
      <c r="K28">
        <v>15</v>
      </c>
    </row>
    <row r="29" spans="1:17" x14ac:dyDescent="0.25">
      <c r="A29" t="s">
        <v>53</v>
      </c>
      <c r="B29">
        <v>12</v>
      </c>
      <c r="D29" t="s">
        <v>82</v>
      </c>
      <c r="E29">
        <v>0</v>
      </c>
      <c r="G29" t="s">
        <v>65</v>
      </c>
      <c r="H29">
        <v>12</v>
      </c>
      <c r="J29" t="s">
        <v>193</v>
      </c>
      <c r="K29">
        <v>0</v>
      </c>
    </row>
    <row r="30" spans="1:17" x14ac:dyDescent="0.25">
      <c r="A30" t="s">
        <v>54</v>
      </c>
      <c r="B30">
        <v>20</v>
      </c>
      <c r="D30" t="s">
        <v>120</v>
      </c>
      <c r="E30">
        <v>0</v>
      </c>
      <c r="G30" t="s">
        <v>169</v>
      </c>
      <c r="H30">
        <v>0</v>
      </c>
      <c r="J30" t="s">
        <v>194</v>
      </c>
      <c r="K30">
        <v>0</v>
      </c>
    </row>
    <row r="31" spans="1:17" x14ac:dyDescent="0.25">
      <c r="A31" t="s">
        <v>55</v>
      </c>
      <c r="B31">
        <v>65</v>
      </c>
      <c r="D31" t="s">
        <v>121</v>
      </c>
      <c r="E31">
        <v>0</v>
      </c>
      <c r="G31" t="s">
        <v>66</v>
      </c>
      <c r="H31">
        <v>23</v>
      </c>
      <c r="J31" t="s">
        <v>154</v>
      </c>
      <c r="K31">
        <v>15</v>
      </c>
    </row>
    <row r="32" spans="1:17" x14ac:dyDescent="0.25">
      <c r="A32" t="s">
        <v>57</v>
      </c>
      <c r="B32">
        <v>0</v>
      </c>
      <c r="D32" t="s">
        <v>83</v>
      </c>
      <c r="E32">
        <v>0</v>
      </c>
      <c r="G32" t="s">
        <v>67</v>
      </c>
      <c r="H32">
        <v>23</v>
      </c>
      <c r="J32" t="s">
        <v>195</v>
      </c>
      <c r="K32">
        <v>0</v>
      </c>
    </row>
    <row r="33" spans="1:11" x14ac:dyDescent="0.25">
      <c r="A33" t="s">
        <v>58</v>
      </c>
      <c r="D33" t="s">
        <v>84</v>
      </c>
      <c r="E33">
        <v>0</v>
      </c>
      <c r="G33" t="s">
        <v>47</v>
      </c>
      <c r="H33">
        <v>40</v>
      </c>
      <c r="J33" t="s">
        <v>196</v>
      </c>
      <c r="K33">
        <v>1</v>
      </c>
    </row>
    <row r="34" spans="1:11" x14ac:dyDescent="0.25">
      <c r="A34" t="s">
        <v>27</v>
      </c>
      <c r="B34">
        <v>0</v>
      </c>
      <c r="D34" t="s">
        <v>85</v>
      </c>
      <c r="E34">
        <v>0</v>
      </c>
      <c r="G34" t="s">
        <v>48</v>
      </c>
      <c r="H34">
        <v>14</v>
      </c>
      <c r="J34" t="s">
        <v>197</v>
      </c>
      <c r="K34">
        <v>4</v>
      </c>
    </row>
    <row r="35" spans="1:11" x14ac:dyDescent="0.25">
      <c r="A35" t="s">
        <v>59</v>
      </c>
      <c r="B35">
        <v>0</v>
      </c>
      <c r="D35" t="s">
        <v>86</v>
      </c>
      <c r="E35">
        <v>0</v>
      </c>
      <c r="G35" t="s">
        <v>49</v>
      </c>
      <c r="H35">
        <v>13</v>
      </c>
      <c r="J35" t="s">
        <v>198</v>
      </c>
      <c r="K35">
        <v>14</v>
      </c>
    </row>
    <row r="36" spans="1:11" x14ac:dyDescent="0.25">
      <c r="A36" t="s">
        <v>60</v>
      </c>
      <c r="B36">
        <v>0</v>
      </c>
      <c r="D36" t="s">
        <v>87</v>
      </c>
      <c r="E36">
        <v>0</v>
      </c>
      <c r="G36" t="s">
        <v>50</v>
      </c>
      <c r="H36">
        <v>20</v>
      </c>
      <c r="J36" t="s">
        <v>199</v>
      </c>
      <c r="K36">
        <v>59</v>
      </c>
    </row>
    <row r="37" spans="1:11" x14ac:dyDescent="0.25">
      <c r="A37" t="s">
        <v>61</v>
      </c>
      <c r="B37">
        <v>41</v>
      </c>
      <c r="D37" t="s">
        <v>58</v>
      </c>
      <c r="G37" t="s">
        <v>51</v>
      </c>
      <c r="H37">
        <v>5</v>
      </c>
      <c r="J37" t="s">
        <v>200</v>
      </c>
      <c r="K37">
        <v>0</v>
      </c>
    </row>
    <row r="38" spans="1:11" x14ac:dyDescent="0.25">
      <c r="A38" t="s">
        <v>62</v>
      </c>
      <c r="B38">
        <v>28</v>
      </c>
      <c r="D38" t="s">
        <v>8</v>
      </c>
      <c r="E38">
        <v>0</v>
      </c>
      <c r="G38" t="s">
        <v>16</v>
      </c>
      <c r="H38">
        <v>13</v>
      </c>
      <c r="J38" t="s">
        <v>201</v>
      </c>
      <c r="K38">
        <v>9</v>
      </c>
    </row>
    <row r="39" spans="1:11" x14ac:dyDescent="0.25">
      <c r="B39" s="2">
        <f>SUM(B3:B38)</f>
        <v>1997</v>
      </c>
      <c r="D39" t="s">
        <v>11</v>
      </c>
      <c r="E39">
        <v>0</v>
      </c>
      <c r="G39" t="s">
        <v>69</v>
      </c>
      <c r="H39">
        <v>128</v>
      </c>
      <c r="J39" t="s">
        <v>205</v>
      </c>
      <c r="K39">
        <v>30</v>
      </c>
    </row>
    <row r="40" spans="1:11" x14ac:dyDescent="0.25">
      <c r="A40" t="s">
        <v>1</v>
      </c>
      <c r="D40" t="s">
        <v>30</v>
      </c>
      <c r="E40">
        <v>0</v>
      </c>
      <c r="G40" t="s">
        <v>101</v>
      </c>
      <c r="H40">
        <v>0</v>
      </c>
      <c r="J40" t="s">
        <v>206</v>
      </c>
      <c r="K40">
        <v>23</v>
      </c>
    </row>
    <row r="41" spans="1:11" x14ac:dyDescent="0.25">
      <c r="A41" t="s">
        <v>2</v>
      </c>
      <c r="D41" t="s">
        <v>125</v>
      </c>
      <c r="E41">
        <v>0</v>
      </c>
      <c r="G41" t="s">
        <v>79</v>
      </c>
      <c r="H41">
        <v>18</v>
      </c>
      <c r="J41" t="s">
        <v>86</v>
      </c>
      <c r="K41">
        <v>19</v>
      </c>
    </row>
    <row r="42" spans="1:11" x14ac:dyDescent="0.25">
      <c r="A42" t="s">
        <v>60</v>
      </c>
      <c r="B42">
        <v>30</v>
      </c>
      <c r="E42" s="2">
        <f>SUM(E3:E41)</f>
        <v>1996</v>
      </c>
      <c r="G42" t="s">
        <v>91</v>
      </c>
      <c r="H42">
        <v>16</v>
      </c>
      <c r="J42" t="s">
        <v>87</v>
      </c>
      <c r="K42">
        <v>21</v>
      </c>
    </row>
    <row r="43" spans="1:11" x14ac:dyDescent="0.25">
      <c r="A43" t="s">
        <v>61</v>
      </c>
      <c r="B43">
        <v>0</v>
      </c>
      <c r="D43" t="s">
        <v>88</v>
      </c>
      <c r="H43" s="2">
        <f>SUM(H3:H42)</f>
        <v>1409</v>
      </c>
      <c r="K43" s="2">
        <f>SUM(K3:K42)</f>
        <v>2070</v>
      </c>
    </row>
    <row r="44" spans="1:11" x14ac:dyDescent="0.25">
      <c r="A44" t="s">
        <v>133</v>
      </c>
      <c r="B44">
        <v>0</v>
      </c>
      <c r="D44" t="s">
        <v>2</v>
      </c>
      <c r="G44" t="s">
        <v>168</v>
      </c>
      <c r="J44" t="s">
        <v>174</v>
      </c>
    </row>
    <row r="45" spans="1:11" x14ac:dyDescent="0.25">
      <c r="A45" t="s">
        <v>134</v>
      </c>
      <c r="B45">
        <v>6</v>
      </c>
      <c r="D45" t="s">
        <v>17</v>
      </c>
      <c r="E45">
        <v>0</v>
      </c>
      <c r="G45" t="s">
        <v>58</v>
      </c>
      <c r="J45" t="s">
        <v>2</v>
      </c>
    </row>
    <row r="46" spans="1:11" x14ac:dyDescent="0.25">
      <c r="A46" t="s">
        <v>135</v>
      </c>
      <c r="B46">
        <v>0</v>
      </c>
      <c r="D46" t="s">
        <v>13</v>
      </c>
      <c r="E46">
        <v>145</v>
      </c>
      <c r="G46" t="s">
        <v>70</v>
      </c>
      <c r="H46">
        <v>23</v>
      </c>
      <c r="J46" t="s">
        <v>89</v>
      </c>
      <c r="K46">
        <v>149</v>
      </c>
    </row>
    <row r="47" spans="1:11" x14ac:dyDescent="0.25">
      <c r="A47" t="s">
        <v>161</v>
      </c>
      <c r="B47">
        <v>14</v>
      </c>
      <c r="D47" t="s">
        <v>3</v>
      </c>
      <c r="E47">
        <v>62</v>
      </c>
      <c r="G47" t="s">
        <v>71</v>
      </c>
      <c r="H47">
        <v>56</v>
      </c>
      <c r="J47" t="s">
        <v>90</v>
      </c>
      <c r="K47">
        <v>29</v>
      </c>
    </row>
    <row r="48" spans="1:11" x14ac:dyDescent="0.25">
      <c r="A48" t="s">
        <v>136</v>
      </c>
      <c r="B48">
        <v>8</v>
      </c>
      <c r="D48" t="s">
        <v>4</v>
      </c>
      <c r="E48">
        <v>152</v>
      </c>
      <c r="G48" t="s">
        <v>72</v>
      </c>
      <c r="H48">
        <v>523</v>
      </c>
      <c r="J48" t="s">
        <v>91</v>
      </c>
      <c r="K48">
        <v>0</v>
      </c>
    </row>
    <row r="49" spans="1:11" x14ac:dyDescent="0.25">
      <c r="A49" t="s">
        <v>137</v>
      </c>
      <c r="B49">
        <v>0</v>
      </c>
      <c r="D49" t="s">
        <v>5</v>
      </c>
      <c r="E49">
        <v>60</v>
      </c>
      <c r="G49" t="s">
        <v>89</v>
      </c>
      <c r="H49">
        <v>22</v>
      </c>
      <c r="J49" t="s">
        <v>103</v>
      </c>
      <c r="K49">
        <v>0</v>
      </c>
    </row>
    <row r="50" spans="1:11" x14ac:dyDescent="0.25">
      <c r="A50" t="s">
        <v>113</v>
      </c>
      <c r="B50">
        <v>0</v>
      </c>
      <c r="D50" t="s">
        <v>6</v>
      </c>
      <c r="E50">
        <v>47</v>
      </c>
      <c r="G50" t="s">
        <v>73</v>
      </c>
      <c r="H50">
        <v>79</v>
      </c>
      <c r="J50" t="s">
        <v>58</v>
      </c>
    </row>
    <row r="51" spans="1:11" x14ac:dyDescent="0.25">
      <c r="A51" t="s">
        <v>115</v>
      </c>
      <c r="B51">
        <v>0</v>
      </c>
      <c r="D51" t="s">
        <v>18</v>
      </c>
      <c r="E51">
        <v>0</v>
      </c>
      <c r="G51" t="s">
        <v>90</v>
      </c>
      <c r="H51">
        <v>39</v>
      </c>
      <c r="J51" t="s">
        <v>3</v>
      </c>
      <c r="K51">
        <v>5</v>
      </c>
    </row>
    <row r="52" spans="1:11" x14ac:dyDescent="0.25">
      <c r="A52" t="s">
        <v>118</v>
      </c>
      <c r="B52">
        <v>0</v>
      </c>
      <c r="D52" t="s">
        <v>7</v>
      </c>
      <c r="E52">
        <v>170</v>
      </c>
      <c r="G52" t="s">
        <v>74</v>
      </c>
      <c r="H52">
        <v>0</v>
      </c>
      <c r="J52" t="s">
        <v>4</v>
      </c>
      <c r="K52">
        <v>0</v>
      </c>
    </row>
    <row r="53" spans="1:11" x14ac:dyDescent="0.25">
      <c r="A53" t="s">
        <v>119</v>
      </c>
      <c r="B53">
        <v>0</v>
      </c>
      <c r="D53" t="s">
        <v>8</v>
      </c>
      <c r="E53">
        <v>54</v>
      </c>
      <c r="G53" t="s">
        <v>75</v>
      </c>
      <c r="H53">
        <v>23</v>
      </c>
      <c r="J53" t="s">
        <v>5</v>
      </c>
      <c r="K53">
        <v>9</v>
      </c>
    </row>
    <row r="54" spans="1:11" x14ac:dyDescent="0.25">
      <c r="A54" t="s">
        <v>122</v>
      </c>
      <c r="B54">
        <v>15</v>
      </c>
      <c r="D54" t="s">
        <v>9</v>
      </c>
      <c r="E54">
        <v>47</v>
      </c>
      <c r="G54" t="s">
        <v>76</v>
      </c>
      <c r="H54">
        <v>38</v>
      </c>
      <c r="J54" t="s">
        <v>18</v>
      </c>
      <c r="K54">
        <v>0</v>
      </c>
    </row>
    <row r="55" spans="1:11" x14ac:dyDescent="0.25">
      <c r="A55" t="s">
        <v>157</v>
      </c>
      <c r="B55">
        <v>0</v>
      </c>
      <c r="D55" t="s">
        <v>10</v>
      </c>
      <c r="E55">
        <v>35</v>
      </c>
      <c r="G55" t="s">
        <v>77</v>
      </c>
      <c r="H55">
        <v>67</v>
      </c>
      <c r="J55" t="s">
        <v>7</v>
      </c>
      <c r="K55">
        <v>0</v>
      </c>
    </row>
    <row r="56" spans="1:11" x14ac:dyDescent="0.25">
      <c r="A56" t="s">
        <v>112</v>
      </c>
      <c r="B56">
        <v>0</v>
      </c>
      <c r="D56" t="s">
        <v>11</v>
      </c>
      <c r="E56">
        <v>45</v>
      </c>
      <c r="G56" t="s">
        <v>78</v>
      </c>
      <c r="H56">
        <v>14</v>
      </c>
      <c r="J56" t="s">
        <v>9</v>
      </c>
      <c r="K56">
        <v>55</v>
      </c>
    </row>
    <row r="57" spans="1:11" x14ac:dyDescent="0.25">
      <c r="A57" t="s">
        <v>102</v>
      </c>
      <c r="B57">
        <v>0</v>
      </c>
      <c r="D57" t="s">
        <v>160</v>
      </c>
      <c r="E57">
        <v>34</v>
      </c>
      <c r="G57" t="s">
        <v>80</v>
      </c>
      <c r="H57">
        <v>28</v>
      </c>
      <c r="J57" t="s">
        <v>10</v>
      </c>
      <c r="K57">
        <v>4</v>
      </c>
    </row>
    <row r="58" spans="1:11" x14ac:dyDescent="0.25">
      <c r="A58" t="s">
        <v>58</v>
      </c>
      <c r="D58" t="s">
        <v>138</v>
      </c>
      <c r="E58">
        <v>43</v>
      </c>
      <c r="G58" t="s">
        <v>81</v>
      </c>
      <c r="H58">
        <v>11</v>
      </c>
      <c r="J58" t="s">
        <v>23</v>
      </c>
      <c r="K58">
        <v>12</v>
      </c>
    </row>
    <row r="59" spans="1:11" x14ac:dyDescent="0.25">
      <c r="A59" t="s">
        <v>17</v>
      </c>
      <c r="B59">
        <v>7</v>
      </c>
      <c r="D59" t="s">
        <v>139</v>
      </c>
      <c r="E59">
        <v>0</v>
      </c>
      <c r="G59" t="s">
        <v>82</v>
      </c>
      <c r="H59">
        <v>62</v>
      </c>
      <c r="J59" t="s">
        <v>24</v>
      </c>
      <c r="K59">
        <v>23</v>
      </c>
    </row>
    <row r="60" spans="1:11" x14ac:dyDescent="0.25">
      <c r="A60" t="s">
        <v>13</v>
      </c>
      <c r="B60">
        <v>0</v>
      </c>
      <c r="D60" t="s">
        <v>155</v>
      </c>
      <c r="E60">
        <v>0</v>
      </c>
      <c r="G60" t="s">
        <v>118</v>
      </c>
      <c r="H60">
        <v>11</v>
      </c>
      <c r="J60" t="s">
        <v>25</v>
      </c>
      <c r="K60">
        <v>19</v>
      </c>
    </row>
    <row r="61" spans="1:11" x14ac:dyDescent="0.25">
      <c r="A61" t="s">
        <v>6</v>
      </c>
      <c r="B61">
        <v>38</v>
      </c>
      <c r="D61" t="s">
        <v>124</v>
      </c>
      <c r="E61">
        <v>17</v>
      </c>
      <c r="G61" t="s">
        <v>119</v>
      </c>
      <c r="H61">
        <v>144</v>
      </c>
      <c r="J61" t="s">
        <v>92</v>
      </c>
      <c r="K61">
        <v>0</v>
      </c>
    </row>
    <row r="62" spans="1:11" x14ac:dyDescent="0.25">
      <c r="A62" t="s">
        <v>126</v>
      </c>
      <c r="B62">
        <v>12</v>
      </c>
      <c r="D62" t="s">
        <v>12</v>
      </c>
      <c r="E62">
        <v>23</v>
      </c>
      <c r="G62" t="s">
        <v>120</v>
      </c>
      <c r="H62">
        <v>42</v>
      </c>
      <c r="J62" t="s">
        <v>93</v>
      </c>
      <c r="K62">
        <v>0</v>
      </c>
    </row>
    <row r="63" spans="1:11" x14ac:dyDescent="0.25">
      <c r="A63" t="s">
        <v>127</v>
      </c>
      <c r="B63">
        <v>0</v>
      </c>
      <c r="D63" t="s">
        <v>14</v>
      </c>
      <c r="E63">
        <v>0</v>
      </c>
      <c r="G63" t="s">
        <v>121</v>
      </c>
      <c r="H63">
        <v>38</v>
      </c>
      <c r="J63" t="s">
        <v>94</v>
      </c>
      <c r="K63">
        <v>0</v>
      </c>
    </row>
    <row r="64" spans="1:11" x14ac:dyDescent="0.25">
      <c r="A64" t="s">
        <v>160</v>
      </c>
      <c r="B64">
        <v>0</v>
      </c>
      <c r="D64" t="s">
        <v>15</v>
      </c>
      <c r="E64">
        <v>76</v>
      </c>
      <c r="G64" t="s">
        <v>122</v>
      </c>
      <c r="H64">
        <v>130</v>
      </c>
      <c r="J64" t="s">
        <v>95</v>
      </c>
      <c r="K64">
        <v>34</v>
      </c>
    </row>
    <row r="65" spans="1:11" x14ac:dyDescent="0.25">
      <c r="A65" t="s">
        <v>138</v>
      </c>
      <c r="B65">
        <v>0</v>
      </c>
      <c r="D65" t="s">
        <v>19</v>
      </c>
      <c r="E65">
        <v>23</v>
      </c>
      <c r="G65" t="s">
        <v>157</v>
      </c>
      <c r="H65">
        <v>34</v>
      </c>
      <c r="J65" t="s">
        <v>96</v>
      </c>
      <c r="K65">
        <v>9</v>
      </c>
    </row>
    <row r="66" spans="1:11" x14ac:dyDescent="0.25">
      <c r="A66" t="s">
        <v>26</v>
      </c>
      <c r="B66">
        <v>0</v>
      </c>
      <c r="D66" t="s">
        <v>20</v>
      </c>
      <c r="E66">
        <v>0</v>
      </c>
      <c r="G66" t="s">
        <v>83</v>
      </c>
      <c r="H66">
        <v>0</v>
      </c>
      <c r="J66" t="s">
        <v>97</v>
      </c>
      <c r="K66">
        <v>16</v>
      </c>
    </row>
    <row r="67" spans="1:11" x14ac:dyDescent="0.25">
      <c r="A67" t="s">
        <v>139</v>
      </c>
      <c r="B67">
        <v>14</v>
      </c>
      <c r="D67" t="s">
        <v>21</v>
      </c>
      <c r="E67">
        <v>21</v>
      </c>
      <c r="G67" t="s">
        <v>158</v>
      </c>
      <c r="H67">
        <v>9</v>
      </c>
      <c r="J67" t="s">
        <v>104</v>
      </c>
      <c r="K67">
        <v>0</v>
      </c>
    </row>
    <row r="68" spans="1:11" x14ac:dyDescent="0.25">
      <c r="A68" t="s">
        <v>155</v>
      </c>
      <c r="B68">
        <v>0</v>
      </c>
      <c r="D68" t="s">
        <v>65</v>
      </c>
      <c r="E68">
        <v>0</v>
      </c>
      <c r="G68" t="s">
        <v>84</v>
      </c>
      <c r="H68">
        <v>47</v>
      </c>
      <c r="J68" t="s">
        <v>105</v>
      </c>
      <c r="K68">
        <v>10</v>
      </c>
    </row>
    <row r="69" spans="1:11" x14ac:dyDescent="0.25">
      <c r="A69" t="s">
        <v>123</v>
      </c>
      <c r="B69">
        <v>230</v>
      </c>
      <c r="D69" t="s">
        <v>169</v>
      </c>
      <c r="E69">
        <v>0</v>
      </c>
      <c r="G69" t="s">
        <v>85</v>
      </c>
      <c r="H69">
        <v>382</v>
      </c>
      <c r="J69" t="s">
        <v>106</v>
      </c>
      <c r="K69">
        <v>41</v>
      </c>
    </row>
    <row r="70" spans="1:11" x14ac:dyDescent="0.25">
      <c r="A70" t="s">
        <v>28</v>
      </c>
      <c r="B70">
        <v>0</v>
      </c>
      <c r="D70" t="s">
        <v>209</v>
      </c>
      <c r="E70">
        <v>0</v>
      </c>
      <c r="G70" t="s">
        <v>112</v>
      </c>
      <c r="H70">
        <v>48</v>
      </c>
      <c r="J70" t="s">
        <v>107</v>
      </c>
      <c r="K70">
        <v>41</v>
      </c>
    </row>
    <row r="71" spans="1:11" x14ac:dyDescent="0.25">
      <c r="A71" t="s">
        <v>29</v>
      </c>
      <c r="B71">
        <v>0</v>
      </c>
      <c r="D71" t="s">
        <v>16</v>
      </c>
      <c r="E71">
        <v>0</v>
      </c>
      <c r="G71" t="s">
        <v>102</v>
      </c>
      <c r="H71">
        <v>63</v>
      </c>
      <c r="J71" t="s">
        <v>140</v>
      </c>
      <c r="K71">
        <v>21</v>
      </c>
    </row>
    <row r="72" spans="1:11" x14ac:dyDescent="0.25">
      <c r="A72" t="s">
        <v>124</v>
      </c>
      <c r="B72">
        <v>39</v>
      </c>
      <c r="E72" s="2">
        <f>SUM(E45:E71)</f>
        <v>1054</v>
      </c>
      <c r="G72" t="s">
        <v>103</v>
      </c>
      <c r="H72">
        <v>12</v>
      </c>
      <c r="J72" t="s">
        <v>108</v>
      </c>
      <c r="K72">
        <v>6</v>
      </c>
    </row>
    <row r="73" spans="1:11" x14ac:dyDescent="0.25">
      <c r="A73" t="s">
        <v>31</v>
      </c>
      <c r="B73">
        <v>123</v>
      </c>
      <c r="H73" s="2">
        <f>SUM(H46:H72)</f>
        <v>1945</v>
      </c>
      <c r="J73" t="s">
        <v>109</v>
      </c>
      <c r="K73">
        <v>35</v>
      </c>
    </row>
    <row r="74" spans="1:11" x14ac:dyDescent="0.25">
      <c r="A74" t="s">
        <v>32</v>
      </c>
      <c r="B74">
        <v>35</v>
      </c>
      <c r="D74" t="s">
        <v>156</v>
      </c>
      <c r="E74" s="1">
        <f>SUM(E42+E72)</f>
        <v>3050</v>
      </c>
      <c r="J74" t="s">
        <v>111</v>
      </c>
      <c r="K74">
        <v>9</v>
      </c>
    </row>
    <row r="75" spans="1:11" x14ac:dyDescent="0.25">
      <c r="A75" t="s">
        <v>33</v>
      </c>
      <c r="B75">
        <v>9</v>
      </c>
      <c r="G75" t="s">
        <v>210</v>
      </c>
      <c r="H75" s="1">
        <f>H43+H73</f>
        <v>3354</v>
      </c>
      <c r="J75" t="s">
        <v>128</v>
      </c>
      <c r="K75">
        <v>24</v>
      </c>
    </row>
    <row r="76" spans="1:11" x14ac:dyDescent="0.25">
      <c r="A76" t="s">
        <v>34</v>
      </c>
      <c r="B76">
        <v>60</v>
      </c>
      <c r="J76" t="s">
        <v>129</v>
      </c>
      <c r="K76">
        <v>109</v>
      </c>
    </row>
    <row r="77" spans="1:11" x14ac:dyDescent="0.25">
      <c r="A77" t="s">
        <v>35</v>
      </c>
      <c r="B77">
        <v>80</v>
      </c>
      <c r="J77" t="s">
        <v>110</v>
      </c>
      <c r="K77">
        <v>0</v>
      </c>
    </row>
    <row r="78" spans="1:11" x14ac:dyDescent="0.25">
      <c r="A78" t="s">
        <v>36</v>
      </c>
      <c r="B78">
        <v>138</v>
      </c>
      <c r="J78" t="s">
        <v>130</v>
      </c>
      <c r="K78">
        <v>82</v>
      </c>
    </row>
    <row r="79" spans="1:11" x14ac:dyDescent="0.25">
      <c r="A79" t="s">
        <v>37</v>
      </c>
      <c r="B79">
        <v>35</v>
      </c>
      <c r="J79" t="s">
        <v>131</v>
      </c>
      <c r="K79">
        <v>42</v>
      </c>
    </row>
    <row r="80" spans="1:11" x14ac:dyDescent="0.25">
      <c r="A80" t="s">
        <v>38</v>
      </c>
      <c r="B80">
        <v>136</v>
      </c>
      <c r="J80" t="s">
        <v>132</v>
      </c>
      <c r="K80">
        <v>0</v>
      </c>
    </row>
    <row r="81" spans="1:11" x14ac:dyDescent="0.25">
      <c r="A81" t="s">
        <v>39</v>
      </c>
      <c r="B81">
        <v>0</v>
      </c>
      <c r="J81" t="s">
        <v>98</v>
      </c>
      <c r="K81">
        <v>0</v>
      </c>
    </row>
    <row r="82" spans="1:11" x14ac:dyDescent="0.25">
      <c r="A82" t="s">
        <v>133</v>
      </c>
      <c r="B82">
        <v>27</v>
      </c>
      <c r="J82" t="s">
        <v>99</v>
      </c>
      <c r="K82">
        <v>11</v>
      </c>
    </row>
    <row r="83" spans="1:11" x14ac:dyDescent="0.25">
      <c r="A83" t="s">
        <v>134</v>
      </c>
      <c r="B83">
        <v>6</v>
      </c>
      <c r="J83" t="s">
        <v>100</v>
      </c>
      <c r="K83">
        <v>68</v>
      </c>
    </row>
    <row r="84" spans="1:11" x14ac:dyDescent="0.25">
      <c r="A84" t="s">
        <v>135</v>
      </c>
      <c r="B84">
        <v>0</v>
      </c>
      <c r="K84" s="2">
        <f>SUM(K46:K83)</f>
        <v>863</v>
      </c>
    </row>
    <row r="85" spans="1:11" x14ac:dyDescent="0.25">
      <c r="A85" t="s">
        <v>161</v>
      </c>
      <c r="B85">
        <v>14</v>
      </c>
    </row>
    <row r="86" spans="1:11" x14ac:dyDescent="0.25">
      <c r="A86" t="s">
        <v>136</v>
      </c>
      <c r="B86">
        <v>8</v>
      </c>
      <c r="J86" t="s">
        <v>212</v>
      </c>
      <c r="K86" s="1">
        <f>K43+K84</f>
        <v>2933</v>
      </c>
    </row>
    <row r="87" spans="1:11" x14ac:dyDescent="0.25">
      <c r="A87" t="s">
        <v>137</v>
      </c>
      <c r="B87">
        <v>0</v>
      </c>
    </row>
    <row r="88" spans="1:11" x14ac:dyDescent="0.25">
      <c r="A88" t="s">
        <v>173</v>
      </c>
      <c r="B88">
        <v>14</v>
      </c>
    </row>
    <row r="89" spans="1:11" x14ac:dyDescent="0.25">
      <c r="A89" t="s">
        <v>165</v>
      </c>
      <c r="B89">
        <v>56</v>
      </c>
    </row>
    <row r="90" spans="1:11" x14ac:dyDescent="0.25">
      <c r="A90" t="s">
        <v>166</v>
      </c>
      <c r="B90">
        <v>21</v>
      </c>
    </row>
    <row r="91" spans="1:11" x14ac:dyDescent="0.25">
      <c r="B91" s="2">
        <f>SUM(B42:B90)</f>
        <v>1175</v>
      </c>
    </row>
    <row r="93" spans="1:11" x14ac:dyDescent="0.25">
      <c r="A93" t="s">
        <v>63</v>
      </c>
      <c r="B93" s="1">
        <f>B39+B91</f>
        <v>3172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Second draft option 1</vt:lpstr>
      <vt:lpstr>Second draft option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Tennermann, Megan</dc:creator>
  <cp:lastModifiedBy>Linda Zappala</cp:lastModifiedBy>
  <dcterms:created xsi:type="dcterms:W3CDTF">2022-09-23T19:46:48Z</dcterms:created>
  <dcterms:modified xsi:type="dcterms:W3CDTF">2024-01-15T21:18:40Z</dcterms:modified>
</cp:coreProperties>
</file>